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  <sheet name="Sheet2" sheetId="4" state="hidden" r:id="rId5"/>
  </sheet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<sst xmlns="http://schemas.openxmlformats.org/spreadsheetml/2006/main" count="4052" uniqueCount="1033">
  <si>
    <t xml:space="preserve">ID</t>
  </si>
  <si>
    <t xml:space="preserve">Name</t>
  </si>
  <si>
    <t xml:space="preserve">Age</t>
  </si>
  <si>
    <t xml:space="preserve">Gender</t>
  </si>
  <si>
    <t xml:space="preserve">Department</t>
  </si>
  <si>
    <t xml:space="preserve">Salary</t>
  </si>
  <si>
    <t xml:space="preserve">Joining Date</t>
  </si>
  <si>
    <t xml:space="preserve">Sales</t>
  </si>
  <si>
    <t xml:space="preserve">Region</t>
  </si>
  <si>
    <t xml:space="preserve">Project Hours</t>
  </si>
  <si>
    <t xml:space="preserve"> if employees are earning above or below $50,000</t>
  </si>
  <si>
    <t xml:space="preserve">Performance based on project hours</t>
  </si>
  <si>
    <t xml:space="preserve"> if employees from the HR department and North region have sales above 
$15,000</t>
  </si>
  <si>
    <t xml:space="preserve">Identify employees who are either in the IT department or have a salary above 
$60,000</t>
  </si>
  <si>
    <t xml:space="preserve">if employees are not from the Marketing department</t>
  </si>
  <si>
    <t xml:space="preserve">Use VLOOKUP to find the salary of an employee based on their ID</t>
  </si>
  <si>
    <t xml:space="preserve">Use INDEX and MATCH to find the sales amount for a specific employee</t>
  </si>
  <si>
    <t xml:space="preserve">Angela Richards</t>
  </si>
  <si>
    <t xml:space="preserve">F</t>
  </si>
  <si>
    <t xml:space="preserve">Marketing</t>
  </si>
  <si>
    <t xml:space="preserve">North</t>
  </si>
  <si>
    <t xml:space="preserve">Kathy Clay</t>
  </si>
  <si>
    <t xml:space="preserve">M</t>
  </si>
  <si>
    <t xml:space="preserve">HR</t>
  </si>
  <si>
    <t xml:space="preserve">Chelsea Contreras</t>
  </si>
  <si>
    <t xml:space="preserve">West</t>
  </si>
  <si>
    <t xml:space="preserve">total salary of employees from the Sales department</t>
  </si>
  <si>
    <t xml:space="preserve">Teresa Sanders</t>
  </si>
  <si>
    <t xml:space="preserve">South</t>
  </si>
  <si>
    <t xml:space="preserve">Erin Morton</t>
  </si>
  <si>
    <t xml:space="preserve">Finance</t>
  </si>
  <si>
    <t xml:space="preserve">Michael Jones</t>
  </si>
  <si>
    <t xml:space="preserve">total salary of employees in the IT department who have more than 35 
project hours</t>
  </si>
  <si>
    <t xml:space="preserve">Austin Simmons</t>
  </si>
  <si>
    <t xml:space="preserve">Jennifer King</t>
  </si>
  <si>
    <t xml:space="preserve">Cassandra Walker</t>
  </si>
  <si>
    <t xml:space="preserve">IT</t>
  </si>
  <si>
    <t xml:space="preserve">East</t>
  </si>
  <si>
    <t xml:space="preserve">Count the number of employees in the HR department</t>
  </si>
  <si>
    <t xml:space="preserve">Kiara Guzman</t>
  </si>
  <si>
    <t xml:space="preserve">Sharon Williams</t>
  </si>
  <si>
    <t xml:space="preserve">Steven Ramsey</t>
  </si>
  <si>
    <t xml:space="preserve">Count the number of female employees in the Finance department</t>
  </si>
  <si>
    <t xml:space="preserve">Brenda Johnson</t>
  </si>
  <si>
    <t xml:space="preserve">Katie Benson</t>
  </si>
  <si>
    <t xml:space="preserve">Jeffrey Adams</t>
  </si>
  <si>
    <t xml:space="preserve">Find the average salary of employees in the Marketing department</t>
  </si>
  <si>
    <t xml:space="preserve">Jay Boyer</t>
  </si>
  <si>
    <t xml:space="preserve">Kyle Moore</t>
  </si>
  <si>
    <t xml:space="preserve">Karen Hernandez</t>
  </si>
  <si>
    <t xml:space="preserve">Find the average sales for employees in the North region with project hours above 
40</t>
  </si>
  <si>
    <t xml:space="preserve">Evelyn Howard</t>
  </si>
  <si>
    <t xml:space="preserve">Scott Wallace</t>
  </si>
  <si>
    <t xml:space="preserve">Bobby Baker</t>
  </si>
  <si>
    <t xml:space="preserve">Determine the maximum salary among employees in the South region</t>
  </si>
  <si>
    <t xml:space="preserve">Sarah Diaz</t>
  </si>
  <si>
    <t xml:space="preserve">Nancy Cunningham</t>
  </si>
  <si>
    <t xml:space="preserve">Julia Sanchez</t>
  </si>
  <si>
    <t xml:space="preserve">Find the minimum number of project hours for employees in the Finance 
Department</t>
  </si>
  <si>
    <t xml:space="preserve">Jennifer Zimmerman</t>
  </si>
  <si>
    <t xml:space="preserve">Adam Russell</t>
  </si>
  <si>
    <t xml:space="preserve">Grant Walker</t>
  </si>
  <si>
    <t xml:space="preserve">Laura Lam</t>
  </si>
  <si>
    <t xml:space="preserve">Jeffrey Vaughn</t>
  </si>
  <si>
    <t xml:space="preserve">Eric Davis</t>
  </si>
  <si>
    <t xml:space="preserve">Alicia Scott</t>
  </si>
  <si>
    <t xml:space="preserve">Kevin Murray</t>
  </si>
  <si>
    <t xml:space="preserve">David Rivera</t>
  </si>
  <si>
    <t xml:space="preserve">Ann Burch</t>
  </si>
  <si>
    <t xml:space="preserve">Deanna Coleman</t>
  </si>
  <si>
    <t xml:space="preserve">Terri Harris</t>
  </si>
  <si>
    <t xml:space="preserve">Haley Brown</t>
  </si>
  <si>
    <t xml:space="preserve">Allison Bell</t>
  </si>
  <si>
    <t xml:space="preserve">John Calderon</t>
  </si>
  <si>
    <t xml:space="preserve">Robert Trevino</t>
  </si>
  <si>
    <t xml:space="preserve">Mrs. Elizabeth Garza</t>
  </si>
  <si>
    <t xml:space="preserve">Nicole Cooke</t>
  </si>
  <si>
    <t xml:space="preserve">Jeffrey Buck</t>
  </si>
  <si>
    <t xml:space="preserve">Donna Smith</t>
  </si>
  <si>
    <t xml:space="preserve">Deborah Smith</t>
  </si>
  <si>
    <t xml:space="preserve">Daniel Garcia</t>
  </si>
  <si>
    <t xml:space="preserve">Jessica Schwartz</t>
  </si>
  <si>
    <t xml:space="preserve">Sabrina Castillo</t>
  </si>
  <si>
    <t xml:space="preserve">Amanda Carrillo</t>
  </si>
  <si>
    <t xml:space="preserve">John Dunn</t>
  </si>
  <si>
    <t xml:space="preserve">Tyler Rosario</t>
  </si>
  <si>
    <t xml:space="preserve">Kevin Webb</t>
  </si>
  <si>
    <t xml:space="preserve">Lisa Bond</t>
  </si>
  <si>
    <t xml:space="preserve">Krista Webb</t>
  </si>
  <si>
    <t xml:space="preserve">Kristen King</t>
  </si>
  <si>
    <t xml:space="preserve">James Lee</t>
  </si>
  <si>
    <t xml:space="preserve">Alicia Johns</t>
  </si>
  <si>
    <t xml:space="preserve">Christopher Williams</t>
  </si>
  <si>
    <t xml:space="preserve">Ricky Allen</t>
  </si>
  <si>
    <t xml:space="preserve">Amanda Hughes</t>
  </si>
  <si>
    <t xml:space="preserve">Carolyn Hall</t>
  </si>
  <si>
    <t xml:space="preserve">Jonathan Maldonado</t>
  </si>
  <si>
    <t xml:space="preserve">Christopher Benson</t>
  </si>
  <si>
    <t xml:space="preserve">Crystal Lloyd</t>
  </si>
  <si>
    <t xml:space="preserve">Tracey Bradley</t>
  </si>
  <si>
    <t xml:space="preserve">Jordan Hendricks</t>
  </si>
  <si>
    <t xml:space="preserve">Angelica Taylor</t>
  </si>
  <si>
    <t xml:space="preserve">Lauren Smith</t>
  </si>
  <si>
    <t xml:space="preserve">Terry Williamson</t>
  </si>
  <si>
    <t xml:space="preserve">Heather Skinner</t>
  </si>
  <si>
    <t xml:space="preserve">Tammy Williams</t>
  </si>
  <si>
    <t xml:space="preserve">David Kline</t>
  </si>
  <si>
    <t xml:space="preserve">Olivia Flynn</t>
  </si>
  <si>
    <t xml:space="preserve">Victor Fuller</t>
  </si>
  <si>
    <t xml:space="preserve">Rebecca Howell</t>
  </si>
  <si>
    <t xml:space="preserve">Kendra Davis</t>
  </si>
  <si>
    <t xml:space="preserve">Brent Smith</t>
  </si>
  <si>
    <t xml:space="preserve">George Burke</t>
  </si>
  <si>
    <t xml:space="preserve">Joshua Stewart</t>
  </si>
  <si>
    <t xml:space="preserve">Mark Sutton</t>
  </si>
  <si>
    <t xml:space="preserve">Denise Wade</t>
  </si>
  <si>
    <t xml:space="preserve">Lindsey House</t>
  </si>
  <si>
    <t xml:space="preserve">Sarah Weaver</t>
  </si>
  <si>
    <t xml:space="preserve">Ronald Marquez</t>
  </si>
  <si>
    <t xml:space="preserve">Leah Stewart</t>
  </si>
  <si>
    <t xml:space="preserve">Susan Padilla</t>
  </si>
  <si>
    <t xml:space="preserve">Ronald Martin</t>
  </si>
  <si>
    <t xml:space="preserve">Patrick Watts</t>
  </si>
  <si>
    <t xml:space="preserve">Emily Stephens</t>
  </si>
  <si>
    <t xml:space="preserve">Robert Yang</t>
  </si>
  <si>
    <t xml:space="preserve">Kelly Cunningham</t>
  </si>
  <si>
    <t xml:space="preserve">Johnathan Williams</t>
  </si>
  <si>
    <t xml:space="preserve">Jeffrey Bauer</t>
  </si>
  <si>
    <t xml:space="preserve">Brooke Jackson</t>
  </si>
  <si>
    <t xml:space="preserve">Jay Trevino</t>
  </si>
  <si>
    <t xml:space="preserve">Thomas Rosales</t>
  </si>
  <si>
    <t xml:space="preserve">Sandra Owens</t>
  </si>
  <si>
    <t xml:space="preserve">Christopher Joseph</t>
  </si>
  <si>
    <t xml:space="preserve">Maxwell Soto</t>
  </si>
  <si>
    <t xml:space="preserve">Kevin Harris</t>
  </si>
  <si>
    <t xml:space="preserve">Vicki Hensley</t>
  </si>
  <si>
    <t xml:space="preserve">Timothy Gutierrez</t>
  </si>
  <si>
    <t xml:space="preserve">Joseph Pena</t>
  </si>
  <si>
    <t xml:space="preserve">Hailey Henderson</t>
  </si>
  <si>
    <t xml:space="preserve">Amanda Howard</t>
  </si>
  <si>
    <t xml:space="preserve">Stephanie Black</t>
  </si>
  <si>
    <t xml:space="preserve">Donald Miller</t>
  </si>
  <si>
    <t xml:space="preserve">Sheila Smith</t>
  </si>
  <si>
    <t xml:space="preserve">Jennifer Davis</t>
  </si>
  <si>
    <t xml:space="preserve">Ronald Thomas</t>
  </si>
  <si>
    <t xml:space="preserve">Kylie Hampton</t>
  </si>
  <si>
    <t xml:space="preserve">Christopher Ellis</t>
  </si>
  <si>
    <t xml:space="preserve">Kenneth Yates</t>
  </si>
  <si>
    <t xml:space="preserve">Deanna Greene</t>
  </si>
  <si>
    <t xml:space="preserve">Michael Knapp</t>
  </si>
  <si>
    <t xml:space="preserve">Gary Cummings</t>
  </si>
  <si>
    <t xml:space="preserve">Mary Gamble DVM</t>
  </si>
  <si>
    <t xml:space="preserve">Tiffany Collins</t>
  </si>
  <si>
    <t xml:space="preserve">Lindsey Thompson</t>
  </si>
  <si>
    <t xml:space="preserve">Belinda Kirby</t>
  </si>
  <si>
    <t xml:space="preserve">Lisa Lowery</t>
  </si>
  <si>
    <t xml:space="preserve">Paul Turner</t>
  </si>
  <si>
    <t xml:space="preserve">Sherry Webb</t>
  </si>
  <si>
    <t xml:space="preserve">Carly Collier</t>
  </si>
  <si>
    <t xml:space="preserve">Adam Smith</t>
  </si>
  <si>
    <t xml:space="preserve">Anna Humphrey</t>
  </si>
  <si>
    <t xml:space="preserve">Diana Daniel</t>
  </si>
  <si>
    <t xml:space="preserve">April Reyes</t>
  </si>
  <si>
    <t xml:space="preserve">Jessica Davis</t>
  </si>
  <si>
    <t xml:space="preserve">Phillip Moore</t>
  </si>
  <si>
    <t xml:space="preserve">Kim Carroll</t>
  </si>
  <si>
    <t xml:space="preserve">Michael Miller</t>
  </si>
  <si>
    <t xml:space="preserve">Andre Owens</t>
  </si>
  <si>
    <t xml:space="preserve">Ralph Richards</t>
  </si>
  <si>
    <t xml:space="preserve">Gabriel Herrera</t>
  </si>
  <si>
    <t xml:space="preserve">Amy Hernandez</t>
  </si>
  <si>
    <t xml:space="preserve">Nancy Kramer</t>
  </si>
  <si>
    <t xml:space="preserve">Dr. Jennifer Allison</t>
  </si>
  <si>
    <t xml:space="preserve">Claire Collins</t>
  </si>
  <si>
    <t xml:space="preserve">Susan Taylor</t>
  </si>
  <si>
    <t xml:space="preserve">Corey Stewart</t>
  </si>
  <si>
    <t xml:space="preserve">Shannon Joseph</t>
  </si>
  <si>
    <t xml:space="preserve">James Davis</t>
  </si>
  <si>
    <t xml:space="preserve">Jesse Burns</t>
  </si>
  <si>
    <t xml:space="preserve">Heather Bell</t>
  </si>
  <si>
    <t xml:space="preserve">Jacob Davis</t>
  </si>
  <si>
    <t xml:space="preserve">Lisa Bryant</t>
  </si>
  <si>
    <t xml:space="preserve">Jennifer Atkinson</t>
  </si>
  <si>
    <t xml:space="preserve">Emily Miller</t>
  </si>
  <si>
    <t xml:space="preserve">Terri Fields</t>
  </si>
  <si>
    <t xml:space="preserve">Kirsten Hanson</t>
  </si>
  <si>
    <t xml:space="preserve">Elizabeth Bullock</t>
  </si>
  <si>
    <t xml:space="preserve">Michael Mueller</t>
  </si>
  <si>
    <t xml:space="preserve">Chad Mathis</t>
  </si>
  <si>
    <t xml:space="preserve">Joseph Howard</t>
  </si>
  <si>
    <t xml:space="preserve">Brianna West</t>
  </si>
  <si>
    <t xml:space="preserve">Miss Jessica Kent MD</t>
  </si>
  <si>
    <t xml:space="preserve">Jeffrey Diaz</t>
  </si>
  <si>
    <t xml:space="preserve">Brian White</t>
  </si>
  <si>
    <t xml:space="preserve">Jeffrey Jones</t>
  </si>
  <si>
    <t xml:space="preserve">Erica Lee</t>
  </si>
  <si>
    <t xml:space="preserve">James Page</t>
  </si>
  <si>
    <t xml:space="preserve">Adam Flores</t>
  </si>
  <si>
    <t xml:space="preserve">David Cox</t>
  </si>
  <si>
    <t xml:space="preserve">Alexis Roberson</t>
  </si>
  <si>
    <t xml:space="preserve">Anthony Cunningham</t>
  </si>
  <si>
    <t xml:space="preserve">Jonathan Parks</t>
  </si>
  <si>
    <t xml:space="preserve">Darlene Phillips</t>
  </si>
  <si>
    <t xml:space="preserve">Lisa Thomas</t>
  </si>
  <si>
    <t xml:space="preserve">Kenneth Ruiz</t>
  </si>
  <si>
    <t xml:space="preserve">Frank Ramirez</t>
  </si>
  <si>
    <t xml:space="preserve">Dominique Wilson</t>
  </si>
  <si>
    <t xml:space="preserve">Erik Williams</t>
  </si>
  <si>
    <t xml:space="preserve">Kara Lee</t>
  </si>
  <si>
    <t xml:space="preserve">James Garcia</t>
  </si>
  <si>
    <t xml:space="preserve">Stephen Smith</t>
  </si>
  <si>
    <t xml:space="preserve">Scott Clark</t>
  </si>
  <si>
    <t xml:space="preserve">Patricia Friedman</t>
  </si>
  <si>
    <t xml:space="preserve">Brandy Garcia</t>
  </si>
  <si>
    <t xml:space="preserve">Ann Johnson</t>
  </si>
  <si>
    <t xml:space="preserve">Christopher Ryan</t>
  </si>
  <si>
    <t xml:space="preserve">Gabriela Graves</t>
  </si>
  <si>
    <t xml:space="preserve">Barbara Hunt</t>
  </si>
  <si>
    <t xml:space="preserve">Eric Mcfarland</t>
  </si>
  <si>
    <t xml:space="preserve">Chris Silva</t>
  </si>
  <si>
    <t xml:space="preserve">Joshua Ford</t>
  </si>
  <si>
    <t xml:space="preserve">Lindsey Lopez</t>
  </si>
  <si>
    <t xml:space="preserve">Peter Martinez</t>
  </si>
  <si>
    <t xml:space="preserve">Jordan Jackson</t>
  </si>
  <si>
    <t xml:space="preserve">Stephanie Ward</t>
  </si>
  <si>
    <t xml:space="preserve">Terry Murphy</t>
  </si>
  <si>
    <t xml:space="preserve">Amber Reynolds</t>
  </si>
  <si>
    <t xml:space="preserve">Laura Pacheco</t>
  </si>
  <si>
    <t xml:space="preserve">Alexandria Mendoza</t>
  </si>
  <si>
    <t xml:space="preserve">Chris Smith</t>
  </si>
  <si>
    <t xml:space="preserve">Lindsay Carey</t>
  </si>
  <si>
    <t xml:space="preserve">Barbara Hull</t>
  </si>
  <si>
    <t xml:space="preserve">Justin Williams</t>
  </si>
  <si>
    <t xml:space="preserve">Steven Holmes</t>
  </si>
  <si>
    <t xml:space="preserve">Robert Anderson</t>
  </si>
  <si>
    <t xml:space="preserve">Alexandra Fitzgerald</t>
  </si>
  <si>
    <t xml:space="preserve">Matthew Graham</t>
  </si>
  <si>
    <t xml:space="preserve">Alexis Reyes</t>
  </si>
  <si>
    <t xml:space="preserve">Michael Wilson DDS</t>
  </si>
  <si>
    <t xml:space="preserve">Michelle Adams</t>
  </si>
  <si>
    <t xml:space="preserve">Katie Lowe</t>
  </si>
  <si>
    <t xml:space="preserve">David Ramirez</t>
  </si>
  <si>
    <t xml:space="preserve">William Smith</t>
  </si>
  <si>
    <t xml:space="preserve">Gregory Manning</t>
  </si>
  <si>
    <t xml:space="preserve">Tony Edwards</t>
  </si>
  <si>
    <t xml:space="preserve">Elizabeth Matthews</t>
  </si>
  <si>
    <t xml:space="preserve">Michael Gonzalez</t>
  </si>
  <si>
    <t xml:space="preserve">Darlene Garcia</t>
  </si>
  <si>
    <t xml:space="preserve">Catherine Young</t>
  </si>
  <si>
    <t xml:space="preserve">Nicholas Mckee</t>
  </si>
  <si>
    <t xml:space="preserve">Gene Wheeler</t>
  </si>
  <si>
    <t xml:space="preserve">Amber Hill</t>
  </si>
  <si>
    <t xml:space="preserve">Anthony Scott</t>
  </si>
  <si>
    <t xml:space="preserve">John Summers</t>
  </si>
  <si>
    <t xml:space="preserve">Timothy Clark</t>
  </si>
  <si>
    <t xml:space="preserve">Rebecca Lopez</t>
  </si>
  <si>
    <t xml:space="preserve">Kurt Lam</t>
  </si>
  <si>
    <t xml:space="preserve">Brian Gonzalez</t>
  </si>
  <si>
    <t xml:space="preserve">Michael Gray</t>
  </si>
  <si>
    <t xml:space="preserve">Jodi Martinez MD</t>
  </si>
  <si>
    <t xml:space="preserve">Russell Schmidt</t>
  </si>
  <si>
    <t xml:space="preserve">Mrs. Sarah Heath</t>
  </si>
  <si>
    <t xml:space="preserve">Rachel Keith</t>
  </si>
  <si>
    <t xml:space="preserve">Donald Coleman</t>
  </si>
  <si>
    <t xml:space="preserve">Vicki Ingram</t>
  </si>
  <si>
    <t xml:space="preserve">Arthur Browning</t>
  </si>
  <si>
    <t xml:space="preserve">Heidi Miller</t>
  </si>
  <si>
    <t xml:space="preserve">Margaret Gibson</t>
  </si>
  <si>
    <t xml:space="preserve">Lisa Davis</t>
  </si>
  <si>
    <t xml:space="preserve">Walter Hamilton</t>
  </si>
  <si>
    <t xml:space="preserve">James Alvarado</t>
  </si>
  <si>
    <t xml:space="preserve">Kenneth Palmer</t>
  </si>
  <si>
    <t xml:space="preserve">Bryce Mcdaniel</t>
  </si>
  <si>
    <t xml:space="preserve">Scott French</t>
  </si>
  <si>
    <t xml:space="preserve">Dana Reeves</t>
  </si>
  <si>
    <t xml:space="preserve">Darren Hensley</t>
  </si>
  <si>
    <t xml:space="preserve">Ronald Mccarty</t>
  </si>
  <si>
    <t xml:space="preserve">Brittney Garza</t>
  </si>
  <si>
    <t xml:space="preserve">Anna Powell</t>
  </si>
  <si>
    <t xml:space="preserve">Dr. Cynthia Levy</t>
  </si>
  <si>
    <t xml:space="preserve">Catherine Bender</t>
  </si>
  <si>
    <t xml:space="preserve">Jason Massey</t>
  </si>
  <si>
    <t xml:space="preserve">Dr. Robert Cox DDS</t>
  </si>
  <si>
    <t xml:space="preserve">Jose Torres</t>
  </si>
  <si>
    <t xml:space="preserve">Misty Moore</t>
  </si>
  <si>
    <t xml:space="preserve">Teresa Miller</t>
  </si>
  <si>
    <t xml:space="preserve">Deborah Vaughan</t>
  </si>
  <si>
    <t xml:space="preserve">Karen Strong</t>
  </si>
  <si>
    <t xml:space="preserve">Colleen Campbell</t>
  </si>
  <si>
    <t xml:space="preserve">Amanda Flores</t>
  </si>
  <si>
    <t xml:space="preserve">Dustin Gonzalez</t>
  </si>
  <si>
    <t xml:space="preserve">Angela Leonard</t>
  </si>
  <si>
    <t xml:space="preserve">Corey Gonzalez</t>
  </si>
  <si>
    <t xml:space="preserve">Robert Garner</t>
  </si>
  <si>
    <t xml:space="preserve">Shannon Aguilar</t>
  </si>
  <si>
    <t xml:space="preserve">Katherine Montes</t>
  </si>
  <si>
    <t xml:space="preserve">Ashley Espinoza</t>
  </si>
  <si>
    <t xml:space="preserve">Eric Warren</t>
  </si>
  <si>
    <t xml:space="preserve">Mary Lynn</t>
  </si>
  <si>
    <t xml:space="preserve">Thomas Smith</t>
  </si>
  <si>
    <t xml:space="preserve">Laura Christian</t>
  </si>
  <si>
    <t xml:space="preserve">Samuel Jordan</t>
  </si>
  <si>
    <t xml:space="preserve">Erin Johnson</t>
  </si>
  <si>
    <t xml:space="preserve">Valerie Wood</t>
  </si>
  <si>
    <t xml:space="preserve">Jordan Luna</t>
  </si>
  <si>
    <t xml:space="preserve">Jessica Gardner</t>
  </si>
  <si>
    <t xml:space="preserve">Lisa Vargas</t>
  </si>
  <si>
    <t xml:space="preserve">Cassandra Burns</t>
  </si>
  <si>
    <t xml:space="preserve">Kristine Brown</t>
  </si>
  <si>
    <t xml:space="preserve">Ellen Jackson</t>
  </si>
  <si>
    <t xml:space="preserve">Michael Ho</t>
  </si>
  <si>
    <t xml:space="preserve">James Martin</t>
  </si>
  <si>
    <t xml:space="preserve">Curtis Bass</t>
  </si>
  <si>
    <t xml:space="preserve">Gabriel Nielsen</t>
  </si>
  <si>
    <t xml:space="preserve">Jennifer Hall</t>
  </si>
  <si>
    <t xml:space="preserve">Stacey Bray</t>
  </si>
  <si>
    <t xml:space="preserve">Danny Brown</t>
  </si>
  <si>
    <t xml:space="preserve">Christopher Hubbard</t>
  </si>
  <si>
    <t xml:space="preserve">Jasmine Beasley</t>
  </si>
  <si>
    <t xml:space="preserve">Michael Hansen Jr.</t>
  </si>
  <si>
    <t xml:space="preserve">Dean Hartman</t>
  </si>
  <si>
    <t xml:space="preserve">Eric Sims</t>
  </si>
  <si>
    <t xml:space="preserve">Dr. Colleen Collier</t>
  </si>
  <si>
    <t xml:space="preserve">Thomas Hughes</t>
  </si>
  <si>
    <t xml:space="preserve">William Edwards</t>
  </si>
  <si>
    <t xml:space="preserve">Aaron Jackson</t>
  </si>
  <si>
    <t xml:space="preserve">Kristin Phillips</t>
  </si>
  <si>
    <t xml:space="preserve">Mary Collins</t>
  </si>
  <si>
    <t xml:space="preserve">Gabriella Walker</t>
  </si>
  <si>
    <t xml:space="preserve">Benjamin Sanchez</t>
  </si>
  <si>
    <t xml:space="preserve">Julie White</t>
  </si>
  <si>
    <t xml:space="preserve">Kayla Pham</t>
  </si>
  <si>
    <t xml:space="preserve">Gregory Gray</t>
  </si>
  <si>
    <t xml:space="preserve">Melody Hamilton MD</t>
  </si>
  <si>
    <t xml:space="preserve">Eric Colon</t>
  </si>
  <si>
    <t xml:space="preserve">Melissa Gomez</t>
  </si>
  <si>
    <t xml:space="preserve">Patricia Owens</t>
  </si>
  <si>
    <t xml:space="preserve">Crystal Kennedy</t>
  </si>
  <si>
    <t xml:space="preserve">Jessica Cobb</t>
  </si>
  <si>
    <t xml:space="preserve">Cynthia Mcpherson</t>
  </si>
  <si>
    <t xml:space="preserve">Paul Fowler</t>
  </si>
  <si>
    <t xml:space="preserve">Robert Woods</t>
  </si>
  <si>
    <t xml:space="preserve">Janet Green</t>
  </si>
  <si>
    <t xml:space="preserve">Scott Mitchell</t>
  </si>
  <si>
    <t xml:space="preserve">Charles Knight</t>
  </si>
  <si>
    <t xml:space="preserve">Darren Roberts</t>
  </si>
  <si>
    <t xml:space="preserve">Marcus Landry</t>
  </si>
  <si>
    <t xml:space="preserve">Scott Olson</t>
  </si>
  <si>
    <t xml:space="preserve">Yesenia Hart</t>
  </si>
  <si>
    <t xml:space="preserve">Michelle Williams</t>
  </si>
  <si>
    <t xml:space="preserve">Daniel Grant</t>
  </si>
  <si>
    <t xml:space="preserve">Cheryl Shea</t>
  </si>
  <si>
    <t xml:space="preserve">Julie Wilson</t>
  </si>
  <si>
    <t xml:space="preserve">Maria Faulkner</t>
  </si>
  <si>
    <t xml:space="preserve">Timothy Jennings</t>
  </si>
  <si>
    <t xml:space="preserve">Jennifer Beard</t>
  </si>
  <si>
    <t xml:space="preserve">Michael Martinez MD</t>
  </si>
  <si>
    <t xml:space="preserve">Ryan Ellison</t>
  </si>
  <si>
    <t xml:space="preserve">Pamela Carpenter</t>
  </si>
  <si>
    <t xml:space="preserve">Caitlin Santiago</t>
  </si>
  <si>
    <t xml:space="preserve">Jennifer Ortega</t>
  </si>
  <si>
    <t xml:space="preserve">Melinda Koch</t>
  </si>
  <si>
    <t xml:space="preserve">Gregory Griffith</t>
  </si>
  <si>
    <t xml:space="preserve">Jeffery Bautista</t>
  </si>
  <si>
    <t xml:space="preserve">Kaitlyn Cobb</t>
  </si>
  <si>
    <t xml:space="preserve">Carol Lee</t>
  </si>
  <si>
    <t xml:space="preserve">Gregory Ewing</t>
  </si>
  <si>
    <t xml:space="preserve">Gabrielle Cobb</t>
  </si>
  <si>
    <t xml:space="preserve">April Allen</t>
  </si>
  <si>
    <t xml:space="preserve">Carol Richard</t>
  </si>
  <si>
    <t xml:space="preserve">Teresa Allen</t>
  </si>
  <si>
    <t xml:space="preserve">Madison Barber</t>
  </si>
  <si>
    <t xml:space="preserve">Erin Scott</t>
  </si>
  <si>
    <t xml:space="preserve">Madeline Orozco</t>
  </si>
  <si>
    <t xml:space="preserve">Natalie Nunez</t>
  </si>
  <si>
    <t xml:space="preserve">Gerald Jones</t>
  </si>
  <si>
    <t xml:space="preserve">Jennifer Hoover</t>
  </si>
  <si>
    <t xml:space="preserve">Jason Smith</t>
  </si>
  <si>
    <t xml:space="preserve">Jake Rogers</t>
  </si>
  <si>
    <t xml:space="preserve">Terry Mack</t>
  </si>
  <si>
    <t xml:space="preserve">Joseph Clements</t>
  </si>
  <si>
    <t xml:space="preserve">Peggy Green</t>
  </si>
  <si>
    <t xml:space="preserve">Rebecca Price</t>
  </si>
  <si>
    <t xml:space="preserve">Gregory Garcia</t>
  </si>
  <si>
    <t xml:space="preserve">Melanie Tanner</t>
  </si>
  <si>
    <t xml:space="preserve">Laurie Santana</t>
  </si>
  <si>
    <t xml:space="preserve">Jeffrey Robbins</t>
  </si>
  <si>
    <t xml:space="preserve">Danielle Martinez</t>
  </si>
  <si>
    <t xml:space="preserve">Joanne Lopez</t>
  </si>
  <si>
    <t xml:space="preserve">Charlotte Carpenter</t>
  </si>
  <si>
    <t xml:space="preserve">Aaron Eaton</t>
  </si>
  <si>
    <t xml:space="preserve">Lee Garcia</t>
  </si>
  <si>
    <t xml:space="preserve">Dawn Gonzalez</t>
  </si>
  <si>
    <t xml:space="preserve">Dana Strong</t>
  </si>
  <si>
    <t xml:space="preserve">Joseph Johnson</t>
  </si>
  <si>
    <t xml:space="preserve">Allison Martin</t>
  </si>
  <si>
    <t xml:space="preserve">Jessica Tucker</t>
  </si>
  <si>
    <t xml:space="preserve">Michael Thomas</t>
  </si>
  <si>
    <t xml:space="preserve">James Wall</t>
  </si>
  <si>
    <t xml:space="preserve">Virginia Garcia</t>
  </si>
  <si>
    <t xml:space="preserve">Nancy Moss</t>
  </si>
  <si>
    <t xml:space="preserve">Christine Tucker</t>
  </si>
  <si>
    <t xml:space="preserve">Jason Garrett</t>
  </si>
  <si>
    <t xml:space="preserve">Colleen Griffin</t>
  </si>
  <si>
    <t xml:space="preserve">David King</t>
  </si>
  <si>
    <t xml:space="preserve">Julie Ellison</t>
  </si>
  <si>
    <t xml:space="preserve">Benjamin Edwards</t>
  </si>
  <si>
    <t xml:space="preserve">Alan Robinson</t>
  </si>
  <si>
    <t xml:space="preserve">Chris Munoz</t>
  </si>
  <si>
    <t xml:space="preserve">Julia Miranda</t>
  </si>
  <si>
    <t xml:space="preserve">Robert Vaughn</t>
  </si>
  <si>
    <t xml:space="preserve">Sara Blackburn</t>
  </si>
  <si>
    <t xml:space="preserve">Cynthia Graham</t>
  </si>
  <si>
    <t xml:space="preserve">Matthew Cross</t>
  </si>
  <si>
    <t xml:space="preserve">Lisa Short</t>
  </si>
  <si>
    <t xml:space="preserve">Aaron Rodriguez</t>
  </si>
  <si>
    <t xml:space="preserve">Kimberly Jones</t>
  </si>
  <si>
    <t xml:space="preserve">Michael Kent</t>
  </si>
  <si>
    <t xml:space="preserve">Megan Chapman</t>
  </si>
  <si>
    <t xml:space="preserve">Robert Jones</t>
  </si>
  <si>
    <t xml:space="preserve">Andrew Myers</t>
  </si>
  <si>
    <t xml:space="preserve">Bill Kelly</t>
  </si>
  <si>
    <t xml:space="preserve">Karen Tyler</t>
  </si>
  <si>
    <t xml:space="preserve">Kimberly Decker</t>
  </si>
  <si>
    <t xml:space="preserve">Amy Simon</t>
  </si>
  <si>
    <t xml:space="preserve">Calvin Jones</t>
  </si>
  <si>
    <t xml:space="preserve">Amber Johnson</t>
  </si>
  <si>
    <t xml:space="preserve">Crystal Burch</t>
  </si>
  <si>
    <t xml:space="preserve">Patrick Powers</t>
  </si>
  <si>
    <t xml:space="preserve">Olivia Perez</t>
  </si>
  <si>
    <t xml:space="preserve">Thomas Skinner</t>
  </si>
  <si>
    <t xml:space="preserve">Miranda Reynolds</t>
  </si>
  <si>
    <t xml:space="preserve">Megan Wells</t>
  </si>
  <si>
    <t xml:space="preserve">Christopher Jackson</t>
  </si>
  <si>
    <t xml:space="preserve">Donna Taylor</t>
  </si>
  <si>
    <t xml:space="preserve">Veronica Rivera</t>
  </si>
  <si>
    <t xml:space="preserve">Rickey Nelson</t>
  </si>
  <si>
    <t xml:space="preserve">Roger Watson</t>
  </si>
  <si>
    <t xml:space="preserve">Lisa Lopez</t>
  </si>
  <si>
    <t xml:space="preserve">Whitney Turner</t>
  </si>
  <si>
    <t xml:space="preserve">Christopher Clarke</t>
  </si>
  <si>
    <t xml:space="preserve">Zachary Mason</t>
  </si>
  <si>
    <t xml:space="preserve">Brandon Jackson</t>
  </si>
  <si>
    <t xml:space="preserve">Stephanie Jones</t>
  </si>
  <si>
    <t xml:space="preserve">Kristin Nelson</t>
  </si>
  <si>
    <t xml:space="preserve">John Burton</t>
  </si>
  <si>
    <t xml:space="preserve">Mr. Alex Price</t>
  </si>
  <si>
    <t xml:space="preserve">Christopher Hernandez</t>
  </si>
  <si>
    <t xml:space="preserve">Matthew Francis</t>
  </si>
  <si>
    <t xml:space="preserve">Jack Drake</t>
  </si>
  <si>
    <t xml:space="preserve">Grace Reynolds</t>
  </si>
  <si>
    <t xml:space="preserve">Timothy Chan</t>
  </si>
  <si>
    <t xml:space="preserve">Robert Wells</t>
  </si>
  <si>
    <t xml:space="preserve">Darius Parrish</t>
  </si>
  <si>
    <t xml:space="preserve">Stephen Anderson</t>
  </si>
  <si>
    <t xml:space="preserve">Tina Gomez</t>
  </si>
  <si>
    <t xml:space="preserve">Marilyn Beck</t>
  </si>
  <si>
    <t xml:space="preserve">Scott Garrett</t>
  </si>
  <si>
    <t xml:space="preserve">Vincent Riddle</t>
  </si>
  <si>
    <t xml:space="preserve">Lisa Roberts</t>
  </si>
  <si>
    <t xml:space="preserve">Oscar Gardner</t>
  </si>
  <si>
    <t xml:space="preserve">Christina Cummings</t>
  </si>
  <si>
    <t xml:space="preserve">Carolyn Washington</t>
  </si>
  <si>
    <t xml:space="preserve">Alexis Buckley</t>
  </si>
  <si>
    <t xml:space="preserve">David Jones</t>
  </si>
  <si>
    <t xml:space="preserve">Karen Jimenez</t>
  </si>
  <si>
    <t xml:space="preserve">Frederick Rodriguez</t>
  </si>
  <si>
    <t xml:space="preserve">Chad Mcmillan</t>
  </si>
  <si>
    <t xml:space="preserve">Nicholas Hawkins</t>
  </si>
  <si>
    <t xml:space="preserve">Rita Frazier</t>
  </si>
  <si>
    <t xml:space="preserve">Roberta Dixon</t>
  </si>
  <si>
    <t xml:space="preserve">Paul May</t>
  </si>
  <si>
    <t xml:space="preserve">Mark Wilkins</t>
  </si>
  <si>
    <t xml:space="preserve">Deanna Baker</t>
  </si>
  <si>
    <t xml:space="preserve">Jason Cannon</t>
  </si>
  <si>
    <t xml:space="preserve">Alexander Reynolds</t>
  </si>
  <si>
    <t xml:space="preserve">Deborah Riley</t>
  </si>
  <si>
    <t xml:space="preserve">James Rivera</t>
  </si>
  <si>
    <t xml:space="preserve">Frank Espinoza</t>
  </si>
  <si>
    <t xml:space="preserve">Madison Davis</t>
  </si>
  <si>
    <t xml:space="preserve">Jonathon Lopez</t>
  </si>
  <si>
    <t xml:space="preserve">Misty Miller</t>
  </si>
  <si>
    <t xml:space="preserve">David Murphy</t>
  </si>
  <si>
    <t xml:space="preserve">Charles Parker</t>
  </si>
  <si>
    <t xml:space="preserve">Christina James</t>
  </si>
  <si>
    <t xml:space="preserve">Joe Summers</t>
  </si>
  <si>
    <t xml:space="preserve">William Spence</t>
  </si>
  <si>
    <t xml:space="preserve">Harry Zhang</t>
  </si>
  <si>
    <t xml:space="preserve">Mr. Trevor Wilson</t>
  </si>
  <si>
    <t xml:space="preserve">Debra Huang</t>
  </si>
  <si>
    <t xml:space="preserve">Gregory Kennedy</t>
  </si>
  <si>
    <t xml:space="preserve">Gabrielle Sanchez</t>
  </si>
  <si>
    <t xml:space="preserve">Adam Fuentes</t>
  </si>
  <si>
    <t xml:space="preserve">Mrs. Denise Collins</t>
  </si>
  <si>
    <t xml:space="preserve">Michael Smith</t>
  </si>
  <si>
    <t xml:space="preserve">Rose Alvarado</t>
  </si>
  <si>
    <t xml:space="preserve">Lisa Hunt</t>
  </si>
  <si>
    <t xml:space="preserve">Dennis Wagner</t>
  </si>
  <si>
    <t xml:space="preserve">Joseph Nichols</t>
  </si>
  <si>
    <t xml:space="preserve">Wanda Trujillo</t>
  </si>
  <si>
    <t xml:space="preserve">Colton Boyle</t>
  </si>
  <si>
    <t xml:space="preserve">Yesenia Scott</t>
  </si>
  <si>
    <t xml:space="preserve">Robert Carter</t>
  </si>
  <si>
    <t xml:space="preserve">Traci Cook</t>
  </si>
  <si>
    <t xml:space="preserve">Eric Rodriguez</t>
  </si>
  <si>
    <t xml:space="preserve">Jeremy Scott</t>
  </si>
  <si>
    <t xml:space="preserve">Travis Cooper</t>
  </si>
  <si>
    <t xml:space="preserve">Kiara Bailey</t>
  </si>
  <si>
    <t xml:space="preserve">Jacob Kemp</t>
  </si>
  <si>
    <t xml:space="preserve">Corey Dunn</t>
  </si>
  <si>
    <t xml:space="preserve">Vincent Zavala</t>
  </si>
  <si>
    <t xml:space="preserve">Bryan Brown</t>
  </si>
  <si>
    <t xml:space="preserve">Derek Bolton</t>
  </si>
  <si>
    <t xml:space="preserve">Jacob Parker</t>
  </si>
  <si>
    <t xml:space="preserve">Brittney Fitzpatrick</t>
  </si>
  <si>
    <t xml:space="preserve">Vincent Miller</t>
  </si>
  <si>
    <t xml:space="preserve">Cindy Bennett</t>
  </si>
  <si>
    <t xml:space="preserve">Joseph Jones</t>
  </si>
  <si>
    <t xml:space="preserve">Thomas Thomas</t>
  </si>
  <si>
    <t xml:space="preserve">Frank Estrada</t>
  </si>
  <si>
    <t xml:space="preserve">Jeffrey Rodriguez</t>
  </si>
  <si>
    <t xml:space="preserve">Larry Mckee</t>
  </si>
  <si>
    <t xml:space="preserve">Andrew Carter</t>
  </si>
  <si>
    <t xml:space="preserve">James Daugherty</t>
  </si>
  <si>
    <t xml:space="preserve">Kimberly Howard</t>
  </si>
  <si>
    <t xml:space="preserve">Scott Long</t>
  </si>
  <si>
    <t xml:space="preserve">Kelly Munoz</t>
  </si>
  <si>
    <t xml:space="preserve">Danielle Jones</t>
  </si>
  <si>
    <t xml:space="preserve">Matthew Kerr</t>
  </si>
  <si>
    <t xml:space="preserve">Daisy Reyes DVM</t>
  </si>
  <si>
    <t xml:space="preserve">Nancy Brown</t>
  </si>
  <si>
    <t xml:space="preserve">Rebecca Zamora MD</t>
  </si>
  <si>
    <t xml:space="preserve">David Thomas</t>
  </si>
  <si>
    <t xml:space="preserve">Beth Lewis</t>
  </si>
  <si>
    <t xml:space="preserve">Amy Bean</t>
  </si>
  <si>
    <t xml:space="preserve">Carolyn Peters</t>
  </si>
  <si>
    <t xml:space="preserve">Hannah Evans</t>
  </si>
  <si>
    <t xml:space="preserve">Janet Perry</t>
  </si>
  <si>
    <t xml:space="preserve">Heather Hawkins</t>
  </si>
  <si>
    <t xml:space="preserve">Amanda Mitchell</t>
  </si>
  <si>
    <t xml:space="preserve">Ronald Kline</t>
  </si>
  <si>
    <t xml:space="preserve">James Andrews</t>
  </si>
  <si>
    <t xml:space="preserve">Brendan Schroeder</t>
  </si>
  <si>
    <t xml:space="preserve">Amy Donaldson</t>
  </si>
  <si>
    <t xml:space="preserve">Lisa Johnson</t>
  </si>
  <si>
    <t xml:space="preserve">Jennifer Scott</t>
  </si>
  <si>
    <t xml:space="preserve">Wendy Little</t>
  </si>
  <si>
    <t xml:space="preserve">Jamie Roberts</t>
  </si>
  <si>
    <t xml:space="preserve">Bethany Fitzgerald</t>
  </si>
  <si>
    <t xml:space="preserve">Amy Young</t>
  </si>
  <si>
    <t xml:space="preserve">Jerome Sherman</t>
  </si>
  <si>
    <t xml:space="preserve">Margaret Stevens</t>
  </si>
  <si>
    <t xml:space="preserve">Crystal Warren</t>
  </si>
  <si>
    <t xml:space="preserve">Jill Webster</t>
  </si>
  <si>
    <t xml:space="preserve">Juan Simpson</t>
  </si>
  <si>
    <t xml:space="preserve">Elaine Mccall</t>
  </si>
  <si>
    <t xml:space="preserve">Scott Chandler</t>
  </si>
  <si>
    <t xml:space="preserve">Maria Webb</t>
  </si>
  <si>
    <t xml:space="preserve">Annette Atkinson</t>
  </si>
  <si>
    <t xml:space="preserve">Julia Hill</t>
  </si>
  <si>
    <t xml:space="preserve">Stephanie Archer</t>
  </si>
  <si>
    <t xml:space="preserve">Krystal Gibbs</t>
  </si>
  <si>
    <t xml:space="preserve">Joseph Skinner</t>
  </si>
  <si>
    <t xml:space="preserve">Elizabeth Durham</t>
  </si>
  <si>
    <t xml:space="preserve">Diana Garcia</t>
  </si>
  <si>
    <t xml:space="preserve">Kimberly Vazquez</t>
  </si>
  <si>
    <t xml:space="preserve">Christopher Simpson</t>
  </si>
  <si>
    <t xml:space="preserve">Katelyn Howell</t>
  </si>
  <si>
    <t xml:space="preserve">Peggy Snyder</t>
  </si>
  <si>
    <t xml:space="preserve">Kyle Walters</t>
  </si>
  <si>
    <t xml:space="preserve">Melinda Foster</t>
  </si>
  <si>
    <t xml:space="preserve">Keith Mcdonald</t>
  </si>
  <si>
    <t xml:space="preserve">Joseph Fisher</t>
  </si>
  <si>
    <t xml:space="preserve">Debra Moore</t>
  </si>
  <si>
    <t xml:space="preserve">Nicole Johnson</t>
  </si>
  <si>
    <t xml:space="preserve">Ruben Foster</t>
  </si>
  <si>
    <t xml:space="preserve">Alicia Chang</t>
  </si>
  <si>
    <t xml:space="preserve">Victoria King</t>
  </si>
  <si>
    <t xml:space="preserve">Christine Lopez</t>
  </si>
  <si>
    <t xml:space="preserve">Robert Brown</t>
  </si>
  <si>
    <t xml:space="preserve">Trevor Sexton</t>
  </si>
  <si>
    <t xml:space="preserve">Angela Farley</t>
  </si>
  <si>
    <t xml:space="preserve">Randall Wright</t>
  </si>
  <si>
    <t xml:space="preserve">Jacob Mcknight</t>
  </si>
  <si>
    <t xml:space="preserve">Henry Drake</t>
  </si>
  <si>
    <t xml:space="preserve">Jason Hughes</t>
  </si>
  <si>
    <t xml:space="preserve">David Petersen</t>
  </si>
  <si>
    <t xml:space="preserve">Jeremy Booker</t>
  </si>
  <si>
    <t xml:space="preserve">Jeff Lara</t>
  </si>
  <si>
    <t xml:space="preserve">Kimberly Ortega</t>
  </si>
  <si>
    <t xml:space="preserve">David Hampton</t>
  </si>
  <si>
    <t xml:space="preserve">Charles Chung</t>
  </si>
  <si>
    <t xml:space="preserve">Jerry Johnson</t>
  </si>
  <si>
    <t xml:space="preserve">Crystal Thornton</t>
  </si>
  <si>
    <t xml:space="preserve">Sean Clark</t>
  </si>
  <si>
    <t xml:space="preserve">Jennifer Conley</t>
  </si>
  <si>
    <t xml:space="preserve">Nicholas Hardin</t>
  </si>
  <si>
    <t xml:space="preserve">Ian Shaw</t>
  </si>
  <si>
    <t xml:space="preserve">Amanda Thomas</t>
  </si>
  <si>
    <t xml:space="preserve">David Curry</t>
  </si>
  <si>
    <t xml:space="preserve">Carlos Bell</t>
  </si>
  <si>
    <t xml:space="preserve">Tracy Davis</t>
  </si>
  <si>
    <t xml:space="preserve">Clinton Dixon</t>
  </si>
  <si>
    <t xml:space="preserve">Elaine Long</t>
  </si>
  <si>
    <t xml:space="preserve">Daniel Klein</t>
  </si>
  <si>
    <t xml:space="preserve">Albert Gonzalez</t>
  </si>
  <si>
    <t xml:space="preserve">Seth Williams</t>
  </si>
  <si>
    <t xml:space="preserve">Deborah Hunter</t>
  </si>
  <si>
    <t xml:space="preserve">Kiara Horne</t>
  </si>
  <si>
    <t xml:space="preserve">Jill Stokes</t>
  </si>
  <si>
    <t xml:space="preserve">Donald Mitchell</t>
  </si>
  <si>
    <t xml:space="preserve">Stephanie Wilson</t>
  </si>
  <si>
    <t xml:space="preserve">Edward Sampson</t>
  </si>
  <si>
    <t xml:space="preserve">Robert Washington</t>
  </si>
  <si>
    <t xml:space="preserve">Rhonda Elliott</t>
  </si>
  <si>
    <t xml:space="preserve">Kimberly Lane</t>
  </si>
  <si>
    <t xml:space="preserve">Michael Cohen</t>
  </si>
  <si>
    <t xml:space="preserve">Anne Villarreal</t>
  </si>
  <si>
    <t xml:space="preserve">Caleb Gutierrez</t>
  </si>
  <si>
    <t xml:space="preserve">Christian Duke</t>
  </si>
  <si>
    <t xml:space="preserve">Kelly Long</t>
  </si>
  <si>
    <t xml:space="preserve">Gerald Hatfield</t>
  </si>
  <si>
    <t xml:space="preserve">Jennifer Stanton</t>
  </si>
  <si>
    <t xml:space="preserve">Richard Murray</t>
  </si>
  <si>
    <t xml:space="preserve">David Casey</t>
  </si>
  <si>
    <t xml:space="preserve">Theresa Sanders</t>
  </si>
  <si>
    <t xml:space="preserve">James Wiley</t>
  </si>
  <si>
    <t xml:space="preserve">Henry Morris</t>
  </si>
  <si>
    <t xml:space="preserve">Mrs. Laura Mendoza DDS</t>
  </si>
  <si>
    <t xml:space="preserve">Mark Cooper</t>
  </si>
  <si>
    <t xml:space="preserve">Melanie Snyder</t>
  </si>
  <si>
    <t xml:space="preserve">Keith Espinoza</t>
  </si>
  <si>
    <t xml:space="preserve">Alan Le</t>
  </si>
  <si>
    <t xml:space="preserve">William Taylor</t>
  </si>
  <si>
    <t xml:space="preserve">Jacqueline Oconnor</t>
  </si>
  <si>
    <t xml:space="preserve">Cynthia Kidd</t>
  </si>
  <si>
    <t xml:space="preserve">Michael West</t>
  </si>
  <si>
    <t xml:space="preserve">Michelle Stark</t>
  </si>
  <si>
    <t xml:space="preserve">Diana Williams</t>
  </si>
  <si>
    <t xml:space="preserve">Gina Liu</t>
  </si>
  <si>
    <t xml:space="preserve">Mark Baker</t>
  </si>
  <si>
    <t xml:space="preserve">Tyler Shannon</t>
  </si>
  <si>
    <t xml:space="preserve">Cody Turner</t>
  </si>
  <si>
    <t xml:space="preserve">William Bell</t>
  </si>
  <si>
    <t xml:space="preserve">Wendy Hicks</t>
  </si>
  <si>
    <t xml:space="preserve">Nicholas Jones</t>
  </si>
  <si>
    <t xml:space="preserve">Jessica Conley MD</t>
  </si>
  <si>
    <t xml:space="preserve">Courtney Davenport</t>
  </si>
  <si>
    <t xml:space="preserve">Lori Moreno</t>
  </si>
  <si>
    <t xml:space="preserve">Allison Booth</t>
  </si>
  <si>
    <t xml:space="preserve">Kathy Price</t>
  </si>
  <si>
    <t xml:space="preserve">Adriana Hale</t>
  </si>
  <si>
    <t xml:space="preserve">Brenda Schneider</t>
  </si>
  <si>
    <t xml:space="preserve">Charles Salazar</t>
  </si>
  <si>
    <t xml:space="preserve">Gordon Lopez</t>
  </si>
  <si>
    <t xml:space="preserve">Margaret White</t>
  </si>
  <si>
    <t xml:space="preserve">Deborah Baker</t>
  </si>
  <si>
    <t xml:space="preserve">Scott Jones</t>
  </si>
  <si>
    <t xml:space="preserve">Michael Lee</t>
  </si>
  <si>
    <t xml:space="preserve">Ruben Gordon</t>
  </si>
  <si>
    <t xml:space="preserve">William Woodard</t>
  </si>
  <si>
    <t xml:space="preserve">Morgan Howard</t>
  </si>
  <si>
    <t xml:space="preserve">Don Newman</t>
  </si>
  <si>
    <t xml:space="preserve">Christian Rush</t>
  </si>
  <si>
    <t xml:space="preserve">Aaron Wiley</t>
  </si>
  <si>
    <t xml:space="preserve">Jennifer Walker</t>
  </si>
  <si>
    <t xml:space="preserve">Alexis Goodman</t>
  </si>
  <si>
    <t xml:space="preserve">Michael Hayes</t>
  </si>
  <si>
    <t xml:space="preserve">Alyssa Rodriguez</t>
  </si>
  <si>
    <t xml:space="preserve">Christie Henderson</t>
  </si>
  <si>
    <t xml:space="preserve">Timothy Garcia</t>
  </si>
  <si>
    <t xml:space="preserve">John Wilcox</t>
  </si>
  <si>
    <t xml:space="preserve">Lisa Smith</t>
  </si>
  <si>
    <t xml:space="preserve">Alan Smith</t>
  </si>
  <si>
    <t xml:space="preserve">Alexander Mcdaniel</t>
  </si>
  <si>
    <t xml:space="preserve">Stephanie Martinez</t>
  </si>
  <si>
    <t xml:space="preserve">Wendy Jones</t>
  </si>
  <si>
    <t xml:space="preserve">Jessica Curtis</t>
  </si>
  <si>
    <t xml:space="preserve">Mary Harris</t>
  </si>
  <si>
    <t xml:space="preserve">Michael Ward</t>
  </si>
  <si>
    <t xml:space="preserve">Amanda Smith</t>
  </si>
  <si>
    <t xml:space="preserve">Andrea Tapia</t>
  </si>
  <si>
    <t xml:space="preserve">Kristen Brown</t>
  </si>
  <si>
    <t xml:space="preserve">Madison Mcdonald</t>
  </si>
  <si>
    <t xml:space="preserve">Stephen Hernandez</t>
  </si>
  <si>
    <t xml:space="preserve">Whitney Rosales</t>
  </si>
  <si>
    <t xml:space="preserve">Jennifer Jones</t>
  </si>
  <si>
    <t xml:space="preserve">Michele Marks</t>
  </si>
  <si>
    <t xml:space="preserve">Michael Schneider</t>
  </si>
  <si>
    <t xml:space="preserve">Thomas Mcmillan</t>
  </si>
  <si>
    <t xml:space="preserve">Gregory Johnson</t>
  </si>
  <si>
    <t xml:space="preserve">Eugene Johnson</t>
  </si>
  <si>
    <t xml:space="preserve">Kyle Goodwin</t>
  </si>
  <si>
    <t xml:space="preserve">Corey Fox</t>
  </si>
  <si>
    <t xml:space="preserve">David Smith</t>
  </si>
  <si>
    <t xml:space="preserve">Bradley Williams</t>
  </si>
  <si>
    <t xml:space="preserve">Robert Glover</t>
  </si>
  <si>
    <t xml:space="preserve">Jo Williams</t>
  </si>
  <si>
    <t xml:space="preserve">Jason Thompson</t>
  </si>
  <si>
    <t xml:space="preserve">Anthony Colon</t>
  </si>
  <si>
    <t xml:space="preserve">Paige Bishop</t>
  </si>
  <si>
    <t xml:space="preserve">Diana Phillips</t>
  </si>
  <si>
    <t xml:space="preserve">Mr. John Tran</t>
  </si>
  <si>
    <t xml:space="preserve">Brianna Jones</t>
  </si>
  <si>
    <t xml:space="preserve">David Kent</t>
  </si>
  <si>
    <t xml:space="preserve">Devin Mendez</t>
  </si>
  <si>
    <t xml:space="preserve">Samantha Austin</t>
  </si>
  <si>
    <t xml:space="preserve">Austin Patterson</t>
  </si>
  <si>
    <t xml:space="preserve">David Cooley</t>
  </si>
  <si>
    <t xml:space="preserve">Erika Rodriguez</t>
  </si>
  <si>
    <t xml:space="preserve">Caleb Reeves</t>
  </si>
  <si>
    <t xml:space="preserve">Brent Brown</t>
  </si>
  <si>
    <t xml:space="preserve">Garrett Murray</t>
  </si>
  <si>
    <t xml:space="preserve">Sandra Cardenas</t>
  </si>
  <si>
    <t xml:space="preserve">Christopher Peterson</t>
  </si>
  <si>
    <t xml:space="preserve">Katherine Thompson</t>
  </si>
  <si>
    <t xml:space="preserve">Dr. Janet Taylor</t>
  </si>
  <si>
    <t xml:space="preserve">Emily Johnson</t>
  </si>
  <si>
    <t xml:space="preserve">Laura Young</t>
  </si>
  <si>
    <t xml:space="preserve">Nathan Cunningham</t>
  </si>
  <si>
    <t xml:space="preserve">Kathleen Henderson</t>
  </si>
  <si>
    <t xml:space="preserve">Rita Moore</t>
  </si>
  <si>
    <t xml:space="preserve">Catherine Walker</t>
  </si>
  <si>
    <t xml:space="preserve">Sara Bryant</t>
  </si>
  <si>
    <t xml:space="preserve">Rachel Mitchell</t>
  </si>
  <si>
    <t xml:space="preserve">Gabrielle Crawford</t>
  </si>
  <si>
    <t xml:space="preserve">Jacob Ware</t>
  </si>
  <si>
    <t xml:space="preserve">Adam Taylor</t>
  </si>
  <si>
    <t xml:space="preserve">Katie Graham</t>
  </si>
  <si>
    <t xml:space="preserve">Brandon Wilson</t>
  </si>
  <si>
    <t xml:space="preserve">James Anderson</t>
  </si>
  <si>
    <t xml:space="preserve">Matthew Norton</t>
  </si>
  <si>
    <t xml:space="preserve">David Cherry</t>
  </si>
  <si>
    <t xml:space="preserve">Jason Hansen</t>
  </si>
  <si>
    <t xml:space="preserve">Ryan Frey</t>
  </si>
  <si>
    <t xml:space="preserve">Matthew Cabrera</t>
  </si>
  <si>
    <t xml:space="preserve">Timothy Baker</t>
  </si>
  <si>
    <t xml:space="preserve">Linda Carpenter</t>
  </si>
  <si>
    <t xml:space="preserve">Michael Hale</t>
  </si>
  <si>
    <t xml:space="preserve">David Carter</t>
  </si>
  <si>
    <t xml:space="preserve">Chelsea Howell</t>
  </si>
  <si>
    <t xml:space="preserve">Kristen Palmer</t>
  </si>
  <si>
    <t xml:space="preserve">Justin Nelson</t>
  </si>
  <si>
    <t xml:space="preserve">Sonya Stuart</t>
  </si>
  <si>
    <t xml:space="preserve">Alexandria Barnes</t>
  </si>
  <si>
    <t xml:space="preserve">Donald Lawrence</t>
  </si>
  <si>
    <t xml:space="preserve">Alan Riley</t>
  </si>
  <si>
    <t xml:space="preserve">Kelly Welch</t>
  </si>
  <si>
    <t xml:space="preserve">Stephen Davidson</t>
  </si>
  <si>
    <t xml:space="preserve">Kevin Townsend</t>
  </si>
  <si>
    <t xml:space="preserve">Matthew King</t>
  </si>
  <si>
    <t xml:space="preserve">James Peterson</t>
  </si>
  <si>
    <t xml:space="preserve">Holly Walsh</t>
  </si>
  <si>
    <t xml:space="preserve">Laura Ellis</t>
  </si>
  <si>
    <t xml:space="preserve">Veronica Simpson</t>
  </si>
  <si>
    <t xml:space="preserve">Andrew Huff</t>
  </si>
  <si>
    <t xml:space="preserve">Lisa Harris</t>
  </si>
  <si>
    <t xml:space="preserve">Andrew Scott</t>
  </si>
  <si>
    <t xml:space="preserve">Brandon Case</t>
  </si>
  <si>
    <t xml:space="preserve">Matthew Barker</t>
  </si>
  <si>
    <t xml:space="preserve">Michael Meadows</t>
  </si>
  <si>
    <t xml:space="preserve">Mark Avery</t>
  </si>
  <si>
    <t xml:space="preserve">Dana Romero</t>
  </si>
  <si>
    <t xml:space="preserve">Jenny Wilson</t>
  </si>
  <si>
    <t xml:space="preserve">Robert Spencer</t>
  </si>
  <si>
    <t xml:space="preserve">Tracy Velez</t>
  </si>
  <si>
    <t xml:space="preserve">Elizabeth Pugh</t>
  </si>
  <si>
    <t xml:space="preserve">Bobby Petersen</t>
  </si>
  <si>
    <t xml:space="preserve">Robert Duncan</t>
  </si>
  <si>
    <t xml:space="preserve">Kevin Lopez</t>
  </si>
  <si>
    <t xml:space="preserve">Sara Daniels</t>
  </si>
  <si>
    <t xml:space="preserve">Sean Martin</t>
  </si>
  <si>
    <t xml:space="preserve">Margaret Paul</t>
  </si>
  <si>
    <t xml:space="preserve">Evelyn Williams</t>
  </si>
  <si>
    <t xml:space="preserve">Jim Ferguson</t>
  </si>
  <si>
    <t xml:space="preserve">Randy White</t>
  </si>
  <si>
    <t xml:space="preserve">Lawrence Ortiz</t>
  </si>
  <si>
    <t xml:space="preserve">Barbara Huang</t>
  </si>
  <si>
    <t xml:space="preserve">Anthony Hobbs</t>
  </si>
  <si>
    <t xml:space="preserve">Christopher Beck</t>
  </si>
  <si>
    <t xml:space="preserve">Keith Grant</t>
  </si>
  <si>
    <t xml:space="preserve">Michael Robinson</t>
  </si>
  <si>
    <t xml:space="preserve">Cynthia Simmons</t>
  </si>
  <si>
    <t xml:space="preserve">Julia Shannon</t>
  </si>
  <si>
    <t xml:space="preserve">Danielle Stokes</t>
  </si>
  <si>
    <t xml:space="preserve">Lauren Wood</t>
  </si>
  <si>
    <t xml:space="preserve">James Daniels</t>
  </si>
  <si>
    <t xml:space="preserve">Susan Contreras</t>
  </si>
  <si>
    <t xml:space="preserve">Andrew Perkins</t>
  </si>
  <si>
    <t xml:space="preserve">Debra Zhang</t>
  </si>
  <si>
    <t xml:space="preserve">Joshua Harrington</t>
  </si>
  <si>
    <t xml:space="preserve">Alice Miller</t>
  </si>
  <si>
    <t xml:space="preserve">Mark Rowe Jr.</t>
  </si>
  <si>
    <t xml:space="preserve">Douglas Garcia</t>
  </si>
  <si>
    <t xml:space="preserve">Adam Williams</t>
  </si>
  <si>
    <t xml:space="preserve">Jody Ferguson</t>
  </si>
  <si>
    <t xml:space="preserve">Robin Harper</t>
  </si>
  <si>
    <t xml:space="preserve">Charles Baker</t>
  </si>
  <si>
    <t xml:space="preserve">Debra Smith</t>
  </si>
  <si>
    <t xml:space="preserve">Nancy Harding</t>
  </si>
  <si>
    <t xml:space="preserve">Stephanie Wiley</t>
  </si>
  <si>
    <t xml:space="preserve">Elizabeth Mitchell</t>
  </si>
  <si>
    <t xml:space="preserve">Raymond Mcconnell</t>
  </si>
  <si>
    <t xml:space="preserve">Angela Powell</t>
  </si>
  <si>
    <t xml:space="preserve">Kevin Morgan</t>
  </si>
  <si>
    <t xml:space="preserve">Heather Becker</t>
  </si>
  <si>
    <t xml:space="preserve">Andrew Whitehead</t>
  </si>
  <si>
    <t xml:space="preserve">Susan Lopez</t>
  </si>
  <si>
    <t xml:space="preserve">James Warren MD</t>
  </si>
  <si>
    <t xml:space="preserve">William Bowers</t>
  </si>
  <si>
    <t xml:space="preserve">Jeanette Richardson</t>
  </si>
  <si>
    <t xml:space="preserve">Melissa Mendoza</t>
  </si>
  <si>
    <t xml:space="preserve">Craig Miller</t>
  </si>
  <si>
    <t xml:space="preserve">Virginia Barber</t>
  </si>
  <si>
    <t xml:space="preserve">Adrian Bell</t>
  </si>
  <si>
    <t xml:space="preserve">Andrew Heath</t>
  </si>
  <si>
    <t xml:space="preserve">Richard Farrell</t>
  </si>
  <si>
    <t xml:space="preserve">William Flynn</t>
  </si>
  <si>
    <t xml:space="preserve">Darren Chambers</t>
  </si>
  <si>
    <t xml:space="preserve">Daniel Johnson</t>
  </si>
  <si>
    <t xml:space="preserve">Charles Lynch</t>
  </si>
  <si>
    <t xml:space="preserve">Mary Price</t>
  </si>
  <si>
    <t xml:space="preserve">Taylor Garcia</t>
  </si>
  <si>
    <t xml:space="preserve">Charles Scott</t>
  </si>
  <si>
    <t xml:space="preserve">Timothy Miller</t>
  </si>
  <si>
    <t xml:space="preserve">Kyle Ray</t>
  </si>
  <si>
    <t xml:space="preserve">Theresa Martinez</t>
  </si>
  <si>
    <t xml:space="preserve">Richard Ryan</t>
  </si>
  <si>
    <t xml:space="preserve">Nicolas Baker</t>
  </si>
  <si>
    <t xml:space="preserve">Zachary Rosales</t>
  </si>
  <si>
    <t xml:space="preserve">Megan Leach</t>
  </si>
  <si>
    <t xml:space="preserve">Christopher Stephenson</t>
  </si>
  <si>
    <t xml:space="preserve">Jane Jordan</t>
  </si>
  <si>
    <t xml:space="preserve">Todd Montes</t>
  </si>
  <si>
    <t xml:space="preserve">Kathy Smith</t>
  </si>
  <si>
    <t xml:space="preserve">John Harmon</t>
  </si>
  <si>
    <t xml:space="preserve">Julia Warner</t>
  </si>
  <si>
    <t xml:space="preserve">Danielle Nelson</t>
  </si>
  <si>
    <t xml:space="preserve">Toni Watson</t>
  </si>
  <si>
    <t xml:space="preserve">Jill Stewart</t>
  </si>
  <si>
    <t xml:space="preserve">Dr. Kim Lang</t>
  </si>
  <si>
    <t xml:space="preserve">Theresa Harris</t>
  </si>
  <si>
    <t xml:space="preserve">Jennifer Reilly</t>
  </si>
  <si>
    <t xml:space="preserve">Brett Zuniga</t>
  </si>
  <si>
    <t xml:space="preserve">Jared Massey</t>
  </si>
  <si>
    <t xml:space="preserve">Erin Stewart</t>
  </si>
  <si>
    <t xml:space="preserve">Richard Wong</t>
  </si>
  <si>
    <t xml:space="preserve">Jeremy Harrison</t>
  </si>
  <si>
    <t xml:space="preserve">Amy Brewer</t>
  </si>
  <si>
    <t xml:space="preserve">Frances Rivera</t>
  </si>
  <si>
    <t xml:space="preserve">Jordan Rhodes</t>
  </si>
  <si>
    <t xml:space="preserve">Jacob Hansen</t>
  </si>
  <si>
    <t xml:space="preserve">Victoria Evans</t>
  </si>
  <si>
    <t xml:space="preserve">Victoria Hall</t>
  </si>
  <si>
    <t xml:space="preserve">Benjamin Williams</t>
  </si>
  <si>
    <t xml:space="preserve">Hannah Harris</t>
  </si>
  <si>
    <t xml:space="preserve">Stephen Gardner</t>
  </si>
  <si>
    <t xml:space="preserve">Christopher Rodriguez</t>
  </si>
  <si>
    <t xml:space="preserve">Christina Acosta</t>
  </si>
  <si>
    <t xml:space="preserve">James Khan</t>
  </si>
  <si>
    <t xml:space="preserve">John Haley</t>
  </si>
  <si>
    <t xml:space="preserve">Christina Soto</t>
  </si>
  <si>
    <t xml:space="preserve">Patricia Barker</t>
  </si>
  <si>
    <t xml:space="preserve">Kathryn Bailey</t>
  </si>
  <si>
    <t xml:space="preserve">Melissa Valenzuela MD</t>
  </si>
  <si>
    <t xml:space="preserve">Kimberly Kelley</t>
  </si>
  <si>
    <t xml:space="preserve">Stacey Griffin</t>
  </si>
  <si>
    <t xml:space="preserve">Angel Farley</t>
  </si>
  <si>
    <t xml:space="preserve">Jacqueline Gomez</t>
  </si>
  <si>
    <t xml:space="preserve">Preston Brown</t>
  </si>
  <si>
    <t xml:space="preserve">Tammy Nelson</t>
  </si>
  <si>
    <t xml:space="preserve">Darrell Sellers</t>
  </si>
  <si>
    <t xml:space="preserve">Sandra Johnson</t>
  </si>
  <si>
    <t xml:space="preserve">Richard Lopez</t>
  </si>
  <si>
    <t xml:space="preserve">Nicholas Stokes</t>
  </si>
  <si>
    <t xml:space="preserve">Pamela Wilson</t>
  </si>
  <si>
    <t xml:space="preserve">Jennifer Harris</t>
  </si>
  <si>
    <t xml:space="preserve">Karen Mendoza</t>
  </si>
  <si>
    <t xml:space="preserve">Austin Waters</t>
  </si>
  <si>
    <t xml:space="preserve">Michael Cook</t>
  </si>
  <si>
    <t xml:space="preserve">Derek Bean</t>
  </si>
  <si>
    <t xml:space="preserve">Tony Hoffman</t>
  </si>
  <si>
    <t xml:space="preserve">Patrick Nelson</t>
  </si>
  <si>
    <t xml:space="preserve">Joseph Reed</t>
  </si>
  <si>
    <t xml:space="preserve">Christina Shelton</t>
  </si>
  <si>
    <t xml:space="preserve">April Mcclain</t>
  </si>
  <si>
    <t xml:space="preserve">Brent Jones</t>
  </si>
  <si>
    <t xml:space="preserve">Marissa Lee</t>
  </si>
  <si>
    <t xml:space="preserve">Rachel Armstrong</t>
  </si>
  <si>
    <t xml:space="preserve">Dana Farmer</t>
  </si>
  <si>
    <t xml:space="preserve">Lisa Copeland</t>
  </si>
  <si>
    <t xml:space="preserve">Sarah Fields</t>
  </si>
  <si>
    <t xml:space="preserve">Sonya Robinson</t>
  </si>
  <si>
    <t xml:space="preserve">Erica Bowers</t>
  </si>
  <si>
    <t xml:space="preserve">Justin Mitchell</t>
  </si>
  <si>
    <t xml:space="preserve">Heather Cross</t>
  </si>
  <si>
    <t xml:space="preserve">Bianca Peck</t>
  </si>
  <si>
    <t xml:space="preserve">Cole Schroeder</t>
  </si>
  <si>
    <t xml:space="preserve">Richard Taylor</t>
  </si>
  <si>
    <t xml:space="preserve">Deborah Martin</t>
  </si>
  <si>
    <t xml:space="preserve">Teresa Garza</t>
  </si>
  <si>
    <t xml:space="preserve">Colleen Villegas</t>
  </si>
  <si>
    <t xml:space="preserve">Timothy Long</t>
  </si>
  <si>
    <t xml:space="preserve">Lisa Pena</t>
  </si>
  <si>
    <t xml:space="preserve">Michelle Braun</t>
  </si>
  <si>
    <t xml:space="preserve">Douglas Fritz</t>
  </si>
  <si>
    <t xml:space="preserve">Richard James</t>
  </si>
  <si>
    <t xml:space="preserve">Michael Franco</t>
  </si>
  <si>
    <t xml:space="preserve">Shannon Hunt</t>
  </si>
  <si>
    <t xml:space="preserve">Lee Lee</t>
  </si>
  <si>
    <t xml:space="preserve">Diane Mullen</t>
  </si>
  <si>
    <t xml:space="preserve">Veronica Kennedy</t>
  </si>
  <si>
    <t xml:space="preserve">Kayla Collins</t>
  </si>
  <si>
    <t xml:space="preserve">Curtis Moore</t>
  </si>
  <si>
    <t xml:space="preserve">Joshua Santiago</t>
  </si>
  <si>
    <t xml:space="preserve">Alexander Lester</t>
  </si>
  <si>
    <t xml:space="preserve">Daniel Wells</t>
  </si>
  <si>
    <t xml:space="preserve">Jillian Brown</t>
  </si>
  <si>
    <t xml:space="preserve">Linda Lawrence</t>
  </si>
  <si>
    <t xml:space="preserve">Lynn Garcia</t>
  </si>
  <si>
    <t xml:space="preserve">Cindy Hines MD</t>
  </si>
  <si>
    <t xml:space="preserve">Melanie Harvey</t>
  </si>
  <si>
    <t xml:space="preserve">Bradley Kline</t>
  </si>
  <si>
    <t xml:space="preserve">Johnny Palmer</t>
  </si>
  <si>
    <t xml:space="preserve">Kathryn Copeland</t>
  </si>
  <si>
    <t xml:space="preserve">Tammy Hoover</t>
  </si>
  <si>
    <t xml:space="preserve">James Scott</t>
  </si>
  <si>
    <t xml:space="preserve">Christopher Gonzalez</t>
  </si>
  <si>
    <t xml:space="preserve">Steve Blackwell</t>
  </si>
  <si>
    <t xml:space="preserve">Makayla Turner</t>
  </si>
  <si>
    <t xml:space="preserve">Matthew Powell</t>
  </si>
  <si>
    <t xml:space="preserve">Cindy Stephenson</t>
  </si>
  <si>
    <t xml:space="preserve">Michelle Espinoza</t>
  </si>
  <si>
    <t xml:space="preserve">Jared Smith</t>
  </si>
  <si>
    <t xml:space="preserve">Lauren Navarro</t>
  </si>
  <si>
    <t xml:space="preserve">Katherine Miller</t>
  </si>
  <si>
    <t xml:space="preserve">Ian Johnston</t>
  </si>
  <si>
    <t xml:space="preserve">Christine Short</t>
  </si>
  <si>
    <t xml:space="preserve">Richard Underwood</t>
  </si>
  <si>
    <t xml:space="preserve">John Pittman</t>
  </si>
  <si>
    <t xml:space="preserve">Dylan Walsh</t>
  </si>
  <si>
    <t xml:space="preserve">Edward Williams</t>
  </si>
  <si>
    <t xml:space="preserve">Mark Cunningham</t>
  </si>
  <si>
    <t xml:space="preserve">Joy Palmer</t>
  </si>
  <si>
    <t xml:space="preserve">Hannah Hayes</t>
  </si>
  <si>
    <t xml:space="preserve">Jennifer Boyle</t>
  </si>
  <si>
    <t xml:space="preserve">Ryan Osborn</t>
  </si>
  <si>
    <t xml:space="preserve">Lisa Vance</t>
  </si>
  <si>
    <t xml:space="preserve">Edward Peck</t>
  </si>
  <si>
    <t xml:space="preserve">Timothy Macias</t>
  </si>
  <si>
    <t xml:space="preserve">Dana Shepard</t>
  </si>
  <si>
    <t xml:space="preserve">Patricia Cooley</t>
  </si>
  <si>
    <t xml:space="preserve">Laura Martinez</t>
  </si>
  <si>
    <t xml:space="preserve">Tami Anderson</t>
  </si>
  <si>
    <t xml:space="preserve">Christopher Cantrell</t>
  </si>
  <si>
    <t xml:space="preserve">Philip Bennett</t>
  </si>
  <si>
    <t xml:space="preserve">Jason Hunt</t>
  </si>
  <si>
    <t xml:space="preserve">Mark Crawford</t>
  </si>
  <si>
    <t xml:space="preserve">Bob Contreras</t>
  </si>
  <si>
    <t xml:space="preserve">Michael Sims</t>
  </si>
  <si>
    <t xml:space="preserve">Paige Davidson</t>
  </si>
  <si>
    <t xml:space="preserve">Bruce Henry</t>
  </si>
  <si>
    <t xml:space="preserve">Sharon Hart</t>
  </si>
  <si>
    <t xml:space="preserve">Taylor Miranda</t>
  </si>
  <si>
    <t xml:space="preserve">Theresa Hanson</t>
  </si>
  <si>
    <t xml:space="preserve">Rebecca Brown</t>
  </si>
  <si>
    <t xml:space="preserve">Cynthia Hess</t>
  </si>
  <si>
    <t xml:space="preserve">John Floyd</t>
  </si>
  <si>
    <t xml:space="preserve">Christine Nunez</t>
  </si>
  <si>
    <t xml:space="preserve">Rick Bailey</t>
  </si>
  <si>
    <t xml:space="preserve">Jeffrey Thomas</t>
  </si>
  <si>
    <t xml:space="preserve">Jacob Huynh</t>
  </si>
  <si>
    <t xml:space="preserve">Amy Lee</t>
  </si>
  <si>
    <t xml:space="preserve">Elizabeth Stephens</t>
  </si>
  <si>
    <t xml:space="preserve">Yvette Burns</t>
  </si>
  <si>
    <t xml:space="preserve">Edward Holmes</t>
  </si>
  <si>
    <t xml:space="preserve">Stephen Ramos</t>
  </si>
  <si>
    <t xml:space="preserve">Gregory White</t>
  </si>
  <si>
    <t xml:space="preserve">Rick Pham</t>
  </si>
  <si>
    <t xml:space="preserve">Jared Hester</t>
  </si>
  <si>
    <t xml:space="preserve">Leslie Johnston</t>
  </si>
  <si>
    <t xml:space="preserve">Roy Orr</t>
  </si>
  <si>
    <t xml:space="preserve">Connor Fleming</t>
  </si>
  <si>
    <t xml:space="preserve">Patrick Henderson Jr.</t>
  </si>
  <si>
    <t xml:space="preserve">Jeffrey Davis</t>
  </si>
  <si>
    <t xml:space="preserve">Mrs. Lisa Gallegos MD</t>
  </si>
  <si>
    <t xml:space="preserve">David Wilson</t>
  </si>
  <si>
    <t xml:space="preserve">Joshua King</t>
  </si>
  <si>
    <t xml:space="preserve">Megan Savage</t>
  </si>
  <si>
    <t xml:space="preserve">Troy Lang</t>
  </si>
  <si>
    <t xml:space="preserve">Brittany Rhodes</t>
  </si>
  <si>
    <t xml:space="preserve">Nicholas Webb</t>
  </si>
  <si>
    <t xml:space="preserve">Christopher Carlson</t>
  </si>
  <si>
    <t xml:space="preserve">Maria Doyle</t>
  </si>
  <si>
    <t xml:space="preserve">David West</t>
  </si>
  <si>
    <t xml:space="preserve">Charles Macias</t>
  </si>
  <si>
    <t xml:space="preserve">Susan Davis</t>
  </si>
  <si>
    <t xml:space="preserve">Rodney Olsen</t>
  </si>
  <si>
    <t xml:space="preserve">Anna Moore</t>
  </si>
  <si>
    <t xml:space="preserve">Elizabeth Lawrence</t>
  </si>
  <si>
    <t xml:space="preserve">Morgan Osborne</t>
  </si>
  <si>
    <t xml:space="preserve">Maria Yates</t>
  </si>
  <si>
    <t xml:space="preserve">Nathan Schmitt</t>
  </si>
  <si>
    <t xml:space="preserve">Jennifer Wilson</t>
  </si>
  <si>
    <t xml:space="preserve">Zachary Hall</t>
  </si>
  <si>
    <t xml:space="preserve">Mr. Gary Smith</t>
  </si>
  <si>
    <t xml:space="preserve">Max Wood</t>
  </si>
  <si>
    <t xml:space="preserve">Michael Mata</t>
  </si>
  <si>
    <t xml:space="preserve">James Costa</t>
  </si>
  <si>
    <t xml:space="preserve">Christina Lopez</t>
  </si>
  <si>
    <t xml:space="preserve">William Phillips PhD</t>
  </si>
  <si>
    <t xml:space="preserve">Carlos Hernandez</t>
  </si>
  <si>
    <t xml:space="preserve">Emily Gilbert</t>
  </si>
  <si>
    <t xml:space="preserve">Nathan Perez</t>
  </si>
  <si>
    <t xml:space="preserve">Amy Cummings</t>
  </si>
  <si>
    <t xml:space="preserve">Gerald Santana</t>
  </si>
  <si>
    <t xml:space="preserve">Shelby Brewer</t>
  </si>
  <si>
    <t xml:space="preserve">Robert Key</t>
  </si>
  <si>
    <t xml:space="preserve">Gloria Drake</t>
  </si>
  <si>
    <t xml:space="preserve">Sharon Stewart</t>
  </si>
  <si>
    <t xml:space="preserve">Jill Mendoza</t>
  </si>
  <si>
    <t xml:space="preserve">Lori Green</t>
  </si>
  <si>
    <t xml:space="preserve">Rose Jennings</t>
  </si>
  <si>
    <t xml:space="preserve">Janet Randall</t>
  </si>
  <si>
    <t xml:space="preserve">Adriana Gibson</t>
  </si>
  <si>
    <t xml:space="preserve">Jesse Harris</t>
  </si>
  <si>
    <t xml:space="preserve">Robert Decker</t>
  </si>
  <si>
    <t xml:space="preserve">Mary Boyd</t>
  </si>
  <si>
    <t xml:space="preserve">David Cervantes</t>
  </si>
  <si>
    <t xml:space="preserve">George Bush</t>
  </si>
  <si>
    <t xml:space="preserve">Sum - Sales</t>
  </si>
  <si>
    <t xml:space="preserve">- all -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</si>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</sst>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5515682</c:v>
                </c:pt>
                <c:pt idx="1">
                  <c:v>4641066</c:v>
                </c:pt>
                <c:pt idx="2">
                  <c:v>5661788</c:v>
                </c:pt>
                <c:pt idx="3">
                  <c:v>4998307</c:v>
                </c:pt>
                <c:pt idx="4">
                  <c:v>4627541</c:v>
                </c:pt>
              </c:numCache>
            </c:numRef>
          </c:val>
        </c:ser>
        <c:gapWidth val="100"/>
        <c:overlap val="0"/>
        <c:axId val="91494261"/>
        <c:axId val="94391787"/>
      </c:barChart>
      <c:catAx>
        <c:axId val="91494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91787"/>
        <c:crosses val="autoZero"/>
        <c:auto val="1"/>
        <c:lblAlgn val="ctr"/>
        <c:lblOffset val="100"/>
        <c:noMultiLvlLbl val="0"/>
      </c:catAx>
      <c:valAx>
        <c:axId val="943917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4942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635760</xdr:colOff>
      <xdr:row>4</xdr:row>
      <xdr:rowOff>173160</xdr:rowOff>
    </xdr:from>
    <xdr:to>
      <xdr:col>15</xdr:col>
      <xdr:colOff>15840</xdr:colOff>
      <xdr:row>33</xdr:row>
      <xdr:rowOff>102960</xdr:rowOff>
    </xdr:to>
    <xdr:graphicFrame>
      <xdr:nvGraphicFramePr>
        <xdr:cNvPr id="0" name=""/>
        <xdr:cNvGraphicFramePr/>
      </xdr:nvGraphicFramePr>
      <xdr:xfrm>
        <a:off x="3886920" y="861480"/>
        <a:ext cx="8321040" cy="46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J1001" sheet="Sheet1"/>
  </cacheSource>
  <cacheFields count="10">
    <cacheField name="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Name" numFmtId="0">
      <sharedItems count="995">
        <s v="Aaron Eaton"/>
        <s v="Aaron Jackson"/>
        <s v="Aaron Rodriguez"/>
        <s v="Aaron Wiley"/>
        <s v="Adam Flores"/>
        <s v="Adam Fuentes"/>
        <s v="Adam Russell"/>
        <s v="Adam Smith"/>
        <s v="Adam Taylor"/>
        <s v="Adam Williams"/>
        <s v="Adrian Bell"/>
        <s v="Adriana Gibson"/>
        <s v="Adriana Hale"/>
        <s v="Alan Le"/>
        <s v="Alan Riley"/>
        <s v="Alan Robinson"/>
        <s v="Alan Smith"/>
        <s v="Albert Gonzalez"/>
        <s v="Alexander Lester"/>
        <s v="Alexander Mcdaniel"/>
        <s v="Alexander Reynolds"/>
        <s v="Alexandra Fitzgerald"/>
        <s v="Alexandria Barnes"/>
        <s v="Alexandria Mendoza"/>
        <s v="Alexis Buckley"/>
        <s v="Alexis Goodman"/>
        <s v="Alexis Reyes"/>
        <s v="Alexis Roberson"/>
        <s v="Alice Miller"/>
        <s v="Alicia Chang"/>
        <s v="Alicia Johns"/>
        <s v="Alicia Scott"/>
        <s v="Allison Bell"/>
        <s v="Allison Booth"/>
        <s v="Allison Martin"/>
        <s v="Alyssa Rodriguez"/>
        <s v="Amanda Carrillo"/>
        <s v="Amanda Flores"/>
        <s v="Amanda Howard"/>
        <s v="Amanda Hughes"/>
        <s v="Amanda Mitchell"/>
        <s v="Amanda Smith"/>
        <s v="Amanda Thomas"/>
        <s v="Amber Hill"/>
        <s v="Amber Johnson"/>
        <s v="Amber Reynolds"/>
        <s v="Amy Bean"/>
        <s v="Amy Brewer"/>
        <s v="Amy Cummings"/>
        <s v="Amy Donaldson"/>
        <s v="Amy Hernandez"/>
        <s v="Amy Lee"/>
        <s v="Amy Simon"/>
        <s v="Amy Young"/>
        <s v="Andre Owens"/>
        <s v="Andrea Tapia"/>
        <s v="Andrew Carter"/>
        <s v="Andrew Heath"/>
        <s v="Andrew Huff"/>
        <s v="Andrew Myers"/>
        <s v="Andrew Perkins"/>
        <s v="Andrew Scott"/>
        <s v="Andrew Whitehead"/>
        <s v="Angel Farley"/>
        <s v="Angela Farley"/>
        <s v="Angela Leonard"/>
        <s v="Angela Powell"/>
        <s v="Angela Richards"/>
        <s v="Angelica Taylor"/>
        <s v="Ann Burch"/>
        <s v="Ann Johnson"/>
        <s v="Anna Humphrey"/>
        <s v="Anna Moore"/>
        <s v="Anna Powell"/>
        <s v="Anne Villarreal"/>
        <s v="Annette Atkinson"/>
        <s v="Anthony Colon"/>
        <s v="Anthony Cunningham"/>
        <s v="Anthony Hobbs"/>
        <s v="Anthony Scott"/>
        <s v="April Allen"/>
        <s v="April Mcclain"/>
        <s v="April Reyes"/>
        <s v="Arthur Browning"/>
        <s v="Ashley Espinoza"/>
        <s v="Austin Patterson"/>
        <s v="Austin Simmons"/>
        <s v="Austin Waters"/>
        <s v="Barbara Huang"/>
        <s v="Barbara Hull"/>
        <s v="Barbara Hunt"/>
        <s v="Belinda Kirby"/>
        <s v="Benjamin Edwards"/>
        <s v="Benjamin Sanchez"/>
        <s v="Benjamin Williams"/>
        <s v="Beth Lewis"/>
        <s v="Bethany Fitzgerald"/>
        <s v="Bianca Peck"/>
        <s v="Bill Kelly"/>
        <s v="Bob Contreras"/>
        <s v="Bobby Baker"/>
        <s v="Bobby Petersen"/>
        <s v="Bradley Kline"/>
        <s v="Bradley Williams"/>
        <s v="Brandon Case"/>
        <s v="Brandon Jackson"/>
        <s v="Brandon Wilson"/>
        <s v="Brandy Garcia"/>
        <s v="Brenda Johnson"/>
        <s v="Brenda Schneider"/>
        <s v="Brendan Schroeder"/>
        <s v="Brent Brown"/>
        <s v="Brent Jones"/>
        <s v="Brent Smith"/>
        <s v="Brett Zuniga"/>
        <s v="Brian Gonzalez"/>
        <s v="Brian White"/>
        <s v="Brianna Jones"/>
        <s v="Brianna West"/>
        <s v="Brittany Rhodes"/>
        <s v="Brittney Fitzpatrick"/>
        <s v="Brittney Garza"/>
        <s v="Brooke Jackson"/>
        <s v="Bruce Henry"/>
        <s v="Bryan Brown"/>
        <s v="Bryce Mcdaniel"/>
        <s v="Caitlin Santiago"/>
        <s v="Caleb Gutierrez"/>
        <s v="Caleb Reeves"/>
        <s v="Calvin Jones"/>
        <s v="Carlos Bell"/>
        <s v="Carlos Hernandez"/>
        <s v="Carly Collier"/>
        <s v="Carol Lee"/>
        <s v="Carol Richard"/>
        <s v="Carolyn Hall"/>
        <s v="Carolyn Peters"/>
        <s v="Carolyn Washington"/>
        <s v="Cassandra Burns"/>
        <s v="Cassandra Walker"/>
        <s v="Catherine Bender"/>
        <s v="Catherine Walker"/>
        <s v="Catherine Young"/>
        <s v="Chad Mathis"/>
        <s v="Chad Mcmillan"/>
        <s v="Charles Baker"/>
        <s v="Charles Chung"/>
        <s v="Charles Knight"/>
        <s v="Charles Lynch"/>
        <s v="Charles Macias"/>
        <s v="Charles Parker"/>
        <s v="Charles Salazar"/>
        <s v="Charles Scott"/>
        <s v="Charlotte Carpenter"/>
        <s v="Chelsea Contreras"/>
        <s v="Chelsea Howell"/>
        <s v="Cheryl Shea"/>
        <s v="Chris Munoz"/>
        <s v="Chris Silva"/>
        <s v="Chris Smith"/>
        <s v="Christian Duke"/>
        <s v="Christian Rush"/>
        <s v="Christie Henderson"/>
        <s v="Christina Acosta"/>
        <s v="Christina Cummings"/>
        <s v="Christina James"/>
        <s v="Christina Lopez"/>
        <s v="Christina Shelton"/>
        <s v="Christina Soto"/>
        <s v="Christine Lopez"/>
        <s v="Christine Nunez"/>
        <s v="Christine Short"/>
        <s v="Christine Tucker"/>
        <s v="Christopher Beck"/>
        <s v="Christopher Benson"/>
        <s v="Christopher Cantrell"/>
        <s v="Christopher Carlson"/>
        <s v="Christopher Clarke"/>
        <s v="Christopher Ellis"/>
        <s v="Christopher Gonzalez"/>
        <s v="Christopher Hernandez"/>
        <s v="Christopher Hubbard"/>
        <s v="Christopher Jackson"/>
        <s v="Christopher Joseph"/>
        <s v="Christopher Peterson"/>
        <s v="Christopher Rodriguez"/>
        <s v="Christopher Ryan"/>
        <s v="Christopher Simpson"/>
        <s v="Christopher Stephenson"/>
        <s v="Christopher Williams"/>
        <s v="Cindy Bennett"/>
        <s v="Cindy Hines MD"/>
        <s v="Cindy Stephenson"/>
        <s v="Claire Collins"/>
        <s v="Clinton Dixon"/>
        <s v="Cody Turner"/>
        <s v="Cole Schroeder"/>
        <s v="Colleen Campbell"/>
        <s v="Colleen Griffin"/>
        <s v="Colleen Villegas"/>
        <s v="Colton Boyle"/>
        <s v="Connor Fleming"/>
        <s v="Corey Dunn"/>
        <s v="Corey Fox"/>
        <s v="Corey Gonzalez"/>
        <s v="Corey Stewart"/>
        <s v="Courtney Davenport"/>
        <s v="Craig Miller"/>
        <s v="Crystal Burch"/>
        <s v="Crystal Kennedy"/>
        <s v="Crystal Lloyd"/>
        <s v="Crystal Thornton"/>
        <s v="Crystal Warren"/>
        <s v="Curtis Bass"/>
        <s v="Curtis Moore"/>
        <s v="Cynthia Graham"/>
        <s v="Cynthia Hess"/>
        <s v="Cynthia Kidd"/>
        <s v="Cynthia Mcpherson"/>
        <s v="Cynthia Simmons"/>
        <s v="Daisy Reyes DVM"/>
        <s v="Dana Farmer"/>
        <s v="Dana Reeves"/>
        <s v="Dana Romero"/>
        <s v="Dana Shepard"/>
        <s v="Dana Strong"/>
        <s v="Daniel Garcia"/>
        <s v="Daniel Grant"/>
        <s v="Daniel Johnson"/>
        <s v="Daniel Klein"/>
        <s v="Daniel Wells"/>
        <s v="Danielle Jones"/>
        <s v="Danielle Martinez"/>
        <s v="Danielle Nelson"/>
        <s v="Danielle Stokes"/>
        <s v="Danny Brown"/>
        <s v="Darius Parrish"/>
        <s v="Darlene Garcia"/>
        <s v="Darlene Phillips"/>
        <s v="Darrell Sellers"/>
        <s v="Darren Chambers"/>
        <s v="Darren Hensley"/>
        <s v="Darren Roberts"/>
        <s v="David Carter"/>
        <s v="David Casey"/>
        <s v="David Cervantes"/>
        <s v="David Cherry"/>
        <s v="David Cooley"/>
        <s v="David Cox"/>
        <s v="David Curry"/>
        <s v="David Hampton"/>
        <s v="David Jones"/>
        <s v="David Kent"/>
        <s v="David King"/>
        <s v="David Kline"/>
        <s v="David Murphy"/>
        <s v="David Petersen"/>
        <s v="David Ramirez"/>
        <s v="David Rivera"/>
        <s v="David Smith"/>
        <s v="David Thomas"/>
        <s v="David West"/>
        <s v="David Wilson"/>
        <s v="Dawn Gonzalez"/>
        <s v="Dean Hartman"/>
        <s v="Deanna Baker"/>
        <s v="Deanna Coleman"/>
        <s v="Deanna Greene"/>
        <s v="Deborah Baker"/>
        <s v="Deborah Hunter"/>
        <s v="Deborah Martin"/>
        <s v="Deborah Riley"/>
        <s v="Deborah Smith"/>
        <s v="Deborah Vaughan"/>
        <s v="Debra Huang"/>
        <s v="Debra Moore"/>
        <s v="Debra Smith"/>
        <s v="Debra Zhang"/>
        <s v="Denise Wade"/>
        <s v="Dennis Wagner"/>
        <s v="Derek Bean"/>
        <s v="Derek Bolton"/>
        <s v="Devin Mendez"/>
        <s v="Diana Daniel"/>
        <s v="Diana Garcia"/>
        <s v="Diana Phillips"/>
        <s v="Diana Williams"/>
        <s v="Diane Mullen"/>
        <s v="Dominique Wilson"/>
        <s v="Don Newman"/>
        <s v="Donald Coleman"/>
        <s v="Donald Lawrence"/>
        <s v="Donald Miller"/>
        <s v="Donald Mitchell"/>
        <s v="Donna Smith"/>
        <s v="Donna Taylor"/>
        <s v="Douglas Fritz"/>
        <s v="Douglas Garcia"/>
        <s v="Dr. Colleen Collier"/>
        <s v="Dr. Cynthia Levy"/>
        <s v="Dr. Janet Taylor"/>
        <s v="Dr. Jennifer Allison"/>
        <s v="Dr. Kim Lang"/>
        <s v="Dr. Robert Cox DDS"/>
        <s v="Dustin Gonzalez"/>
        <s v="Dylan Walsh"/>
        <s v="Edward Holmes"/>
        <s v="Edward Peck"/>
        <s v="Edward Sampson"/>
        <s v="Edward Williams"/>
        <s v="Elaine Long"/>
        <s v="Elaine Mccall"/>
        <s v="Elizabeth Bullock"/>
        <s v="Elizabeth Durham"/>
        <s v="Elizabeth Lawrence"/>
        <s v="Elizabeth Matthews"/>
        <s v="Elizabeth Mitchell"/>
        <s v="Elizabeth Pugh"/>
        <s v="Elizabeth Stephens"/>
        <s v="Ellen Jackson"/>
        <s v="Emily Gilbert"/>
        <s v="Emily Johnson"/>
        <s v="Emily Miller"/>
        <s v="Emily Stephens"/>
        <s v="Eric Colon"/>
        <s v="Eric Davis"/>
        <s v="Eric Mcfarland"/>
        <s v="Eric Rodriguez"/>
        <s v="Eric Sims"/>
        <s v="Eric Warren"/>
        <s v="Erica Bowers"/>
        <s v="Erica Lee"/>
        <s v="Erik Williams"/>
        <s v="Erika Rodriguez"/>
        <s v="Erin Johnson"/>
        <s v="Erin Morton"/>
        <s v="Erin Scott"/>
        <s v="Erin Stewart"/>
        <s v="Eugene Johnson"/>
        <s v="Evelyn Howard"/>
        <s v="Evelyn Williams"/>
        <s v="Frances Rivera"/>
        <s v="Frank Espinoza"/>
        <s v="Frank Estrada"/>
        <s v="Frank Ramirez"/>
        <s v="Frederick Rodriguez"/>
        <s v="Gabriel Herrera"/>
        <s v="Gabriel Nielsen"/>
        <s v="Gabriela Graves"/>
        <s v="Gabriella Walker"/>
        <s v="Gabrielle Cobb"/>
        <s v="Gabrielle Crawford"/>
        <s v="Gabrielle Sanchez"/>
        <s v="Garrett Murray"/>
        <s v="Gary Cummings"/>
        <s v="Gene Wheeler"/>
        <s v="George Burke"/>
        <s v="George Bush"/>
        <s v="Gerald Hatfield"/>
        <s v="Gerald Jones"/>
        <s v="Gerald Santana"/>
        <s v="Gina Liu"/>
        <s v="Gloria Drake"/>
        <s v="Gordon Lopez"/>
        <s v="Grace Reynolds"/>
        <s v="Grant Walker"/>
        <s v="Gregory Ewing"/>
        <s v="Gregory Garcia"/>
        <s v="Gregory Gray"/>
        <s v="Gregory Griffith"/>
        <s v="Gregory Johnson"/>
        <s v="Gregory Kennedy"/>
        <s v="Gregory Manning"/>
        <s v="Gregory White"/>
        <s v="Hailey Henderson"/>
        <s v="Haley Brown"/>
        <s v="Hannah Evans"/>
        <s v="Hannah Harris"/>
        <s v="Hannah Hayes"/>
        <s v="Harry Zhang"/>
        <s v="Heather Becker"/>
        <s v="Heather Bell"/>
        <s v="Heather Cross"/>
        <s v="Heather Hawkins"/>
        <s v="Heather Skinner"/>
        <s v="Heidi Miller"/>
        <s v="Henry Drake"/>
        <s v="Henry Morris"/>
        <s v="Holly Walsh"/>
        <s v="Ian Johnston"/>
        <s v="Ian Shaw"/>
        <s v="Jack Drake"/>
        <s v="Jacob Davis"/>
        <s v="Jacob Hansen"/>
        <s v="Jacob Huynh"/>
        <s v="Jacob Kemp"/>
        <s v="Jacob Mcknight"/>
        <s v="Jacob Parker"/>
        <s v="Jacob Ware"/>
        <s v="Jacqueline Gomez"/>
        <s v="Jacqueline Oconnor"/>
        <s v="Jake Rogers"/>
        <s v="James Alvarado"/>
        <s v="James Anderson"/>
        <s v="James Andrews"/>
        <s v="James Costa"/>
        <s v="James Daniels"/>
        <s v="James Daugherty"/>
        <s v="James Davis"/>
        <s v="James Garcia"/>
        <s v="James Khan"/>
        <s v="James Lee"/>
        <s v="James Martin"/>
        <s v="James Page"/>
        <s v="James Peterson"/>
        <s v="James Rivera"/>
        <s v="James Scott"/>
        <s v="James Wall"/>
        <s v="James Warren MD"/>
        <s v="James Wiley"/>
        <s v="Jamie Roberts"/>
        <s v="Jane Jordan"/>
        <s v="Janet Green"/>
        <s v="Janet Perry"/>
        <s v="Janet Randall"/>
        <s v="Jared Hester"/>
        <s v="Jared Massey"/>
        <s v="Jared Smith"/>
        <s v="Jasmine Beasley"/>
        <s v="Jason Cannon"/>
        <s v="Jason Garrett"/>
        <s v="Jason Hansen"/>
        <s v="Jason Hughes"/>
        <s v="Jason Hunt"/>
        <s v="Jason Massey"/>
        <s v="Jason Smith"/>
        <s v="Jason Thompson"/>
        <s v="Jay Boyer"/>
        <s v="Jay Trevino"/>
        <s v="Jeanette Richardson"/>
        <s v="Jeff Lara"/>
        <s v="Jeffery Bautista"/>
        <s v="Jeffrey Adams"/>
        <s v="Jeffrey Bauer"/>
        <s v="Jeffrey Buck"/>
        <s v="Jeffrey Davis"/>
        <s v="Jeffrey Diaz"/>
        <s v="Jeffrey Jones"/>
        <s v="Jeffrey Robbins"/>
        <s v="Jeffrey Rodriguez"/>
        <s v="Jeffrey Thomas"/>
        <s v="Jeffrey Vaughn"/>
        <s v="Jennifer Atkinson"/>
        <s v="Jennifer Beard"/>
        <s v="Jennifer Boyle"/>
        <s v="Jennifer Conley"/>
        <s v="Jennifer Davis"/>
        <s v="Jennifer Hall"/>
        <s v="Jennifer Harris"/>
        <s v="Jennifer Hoover"/>
        <s v="Jennifer Jones"/>
        <s v="Jennifer King"/>
        <s v="Jennifer Ortega"/>
        <s v="Jennifer Reilly"/>
        <s v="Jennifer Scott"/>
        <s v="Jennifer Stanton"/>
        <s v="Jennifer Walker"/>
        <s v="Jennifer Wilson"/>
        <s v="Jennifer Zimmerman"/>
        <s v="Jenny Wilson"/>
        <s v="Jeremy Booker"/>
        <s v="Jeremy Harrison"/>
        <s v="Jeremy Scott"/>
        <s v="Jerome Sherman"/>
        <s v="Jerry Johnson"/>
        <s v="Jesse Burns"/>
        <s v="Jesse Harris"/>
        <s v="Jessica Cobb"/>
        <s v="Jessica Conley MD"/>
        <s v="Jessica Curtis"/>
        <s v="Jessica Davis"/>
        <s v="Jessica Gardner"/>
        <s v="Jessica Schwartz"/>
        <s v="Jessica Tucker"/>
        <s v="Jill Mendoza"/>
        <s v="Jill Stewart"/>
        <s v="Jill Stokes"/>
        <s v="Jill Webster"/>
        <s v="Jillian Brown"/>
        <s v="Jim Ferguson"/>
        <s v="Jo Williams"/>
        <s v="Joanne Lopez"/>
        <s v="Jodi Martinez MD"/>
        <s v="Jody Ferguson"/>
        <s v="Joe Summers"/>
        <s v="John Burton"/>
        <s v="John Calderon"/>
        <s v="John Dunn"/>
        <s v="John Floyd"/>
        <s v="John Haley"/>
        <s v="John Harmon"/>
        <s v="John Pittman"/>
        <s v="John Summers"/>
        <s v="John Wilcox"/>
        <s v="Johnathan Williams"/>
        <s v="Johnny Palmer"/>
        <s v="Jonathan Maldonado"/>
        <s v="Jonathan Parks"/>
        <s v="Jonathon Lopez"/>
        <s v="Jordan Hendricks"/>
        <s v="Jordan Jackson"/>
        <s v="Jordan Luna"/>
        <s v="Jordan Rhodes"/>
        <s v="Jose Torres"/>
        <s v="Joseph Clements"/>
        <s v="Joseph Fisher"/>
        <s v="Joseph Howard"/>
        <s v="Joseph Johnson"/>
        <s v="Joseph Jones"/>
        <s v="Joseph Nichols"/>
        <s v="Joseph Pena"/>
        <s v="Joseph Reed"/>
        <s v="Joseph Skinner"/>
        <s v="Joshua Ford"/>
        <s v="Joshua Harrington"/>
        <s v="Joshua King"/>
        <s v="Joshua Santiago"/>
        <s v="Joshua Stewart"/>
        <s v="Joy Palmer"/>
        <s v="Juan Simpson"/>
        <s v="Julia Hill"/>
        <s v="Julia Miranda"/>
        <s v="Julia Sanchez"/>
        <s v="Julia Shannon"/>
        <s v="Julia Warner"/>
        <s v="Julie Ellison"/>
        <s v="Julie White"/>
        <s v="Julie Wilson"/>
        <s v="Justin Mitchell"/>
        <s v="Justin Nelson"/>
        <s v="Justin Williams"/>
        <s v="Kaitlyn Cobb"/>
        <s v="Kara Lee"/>
        <s v="Karen Hernandez"/>
        <s v="Karen Jimenez"/>
        <s v="Karen Mendoza"/>
        <s v="Karen Strong"/>
        <s v="Karen Tyler"/>
        <s v="Katelyn Howell"/>
        <s v="Katherine Miller"/>
        <s v="Katherine Montes"/>
        <s v="Katherine Thompson"/>
        <s v="Kathleen Henderson"/>
        <s v="Kathryn Bailey"/>
        <s v="Kathryn Copeland"/>
        <s v="Kathy Clay"/>
        <s v="Kathy Price"/>
        <s v="Kathy Smith"/>
        <s v="Katie Benson"/>
        <s v="Katie Graham"/>
        <s v="Katie Lowe"/>
        <s v="Kayla Collins"/>
        <s v="Kayla Pham"/>
        <s v="Keith Espinoza"/>
        <s v="Keith Grant"/>
        <s v="Keith Mcdonald"/>
        <s v="Kelly Cunningham"/>
        <s v="Kelly Long"/>
        <s v="Kelly Munoz"/>
        <s v="Kelly Welch"/>
        <s v="Kendra Davis"/>
        <s v="Kenneth Palmer"/>
        <s v="Kenneth Ruiz"/>
        <s v="Kenneth Yates"/>
        <s v="Kevin Harris"/>
        <s v="Kevin Lopez"/>
        <s v="Kevin Morgan"/>
        <s v="Kevin Murray"/>
        <s v="Kevin Townsend"/>
        <s v="Kevin Webb"/>
        <s v="Kiara Bailey"/>
        <s v="Kiara Guzman"/>
        <s v="Kiara Horne"/>
        <s v="Kim Carroll"/>
        <s v="Kimberly Decker"/>
        <s v="Kimberly Howard"/>
        <s v="Kimberly Jones"/>
        <s v="Kimberly Kelley"/>
        <s v="Kimberly Lane"/>
        <s v="Kimberly Ortega"/>
        <s v="Kimberly Vazquez"/>
        <s v="Kirsten Hanson"/>
        <s v="Krista Webb"/>
        <s v="Kristen Brown"/>
        <s v="Kristen King"/>
        <s v="Kristen Palmer"/>
        <s v="Kristin Nelson"/>
        <s v="Kristin Phillips"/>
        <s v="Kristine Brown"/>
        <s v="Krystal Gibbs"/>
        <s v="Kurt Lam"/>
        <s v="Kyle Goodwin"/>
        <s v="Kyle Moore"/>
        <s v="Kyle Ray"/>
        <s v="Kyle Walters"/>
        <s v="Kylie Hampton"/>
        <s v="Larry Mckee"/>
        <s v="Laura Christian"/>
        <s v="Laura Ellis"/>
        <s v="Laura Lam"/>
        <s v="Laura Martinez"/>
        <s v="Laura Pacheco"/>
        <s v="Laura Young"/>
        <s v="Lauren Navarro"/>
        <s v="Lauren Smith"/>
        <s v="Lauren Wood"/>
        <s v="Laurie Santana"/>
        <s v="Lawrence Ortiz"/>
        <s v="Leah Stewart"/>
        <s v="Lee Garcia"/>
        <s v="Lee Lee"/>
        <s v="Leslie Johnston"/>
        <s v="Linda Carpenter"/>
        <s v="Linda Lawrence"/>
        <s v="Lindsay Carey"/>
        <s v="Lindsey House"/>
        <s v="Lindsey Lopez"/>
        <s v="Lindsey Thompson"/>
        <s v="Lisa Bond"/>
        <s v="Lisa Bryant"/>
        <s v="Lisa Copeland"/>
        <s v="Lisa Davis"/>
        <s v="Lisa Harris"/>
        <s v="Lisa Hunt"/>
        <s v="Lisa Johnson"/>
        <s v="Lisa Lopez"/>
        <s v="Lisa Lowery"/>
        <s v="Lisa Pena"/>
        <s v="Lisa Roberts"/>
        <s v="Lisa Short"/>
        <s v="Lisa Smith"/>
        <s v="Lisa Thomas"/>
        <s v="Lisa Vance"/>
        <s v="Lisa Vargas"/>
        <s v="Lori Green"/>
        <s v="Lori Moreno"/>
        <s v="Lynn Garcia"/>
        <s v="Madeline Orozco"/>
        <s v="Madison Barber"/>
        <s v="Madison Davis"/>
        <s v="Madison Mcdonald"/>
        <s v="Makayla Turner"/>
        <s v="Marcus Landry"/>
        <s v="Margaret Gibson"/>
        <s v="Margaret Paul"/>
        <s v="Margaret Stevens"/>
        <s v="Margaret White"/>
        <s v="Maria Doyle"/>
        <s v="Maria Faulkner"/>
        <s v="Maria Webb"/>
        <s v="Maria Yates"/>
        <s v="Marilyn Beck"/>
        <s v="Marissa Lee"/>
        <s v="Mark Avery"/>
        <s v="Mark Baker"/>
        <s v="Mark Cooper"/>
        <s v="Mark Crawford"/>
        <s v="Mark Cunningham"/>
        <s v="Mark Rowe Jr."/>
        <s v="Mark Sutton"/>
        <s v="Mark Wilkins"/>
        <s v="Mary Boyd"/>
        <s v="Mary Collins"/>
        <s v="Mary Gamble DVM"/>
        <s v="Mary Harris"/>
        <s v="Mary Lynn"/>
        <s v="Mary Price"/>
        <s v="Matthew Barker"/>
        <s v="Matthew Cabrera"/>
        <s v="Matthew Cross"/>
        <s v="Matthew Francis"/>
        <s v="Matthew Graham"/>
        <s v="Matthew Kerr"/>
        <s v="Matthew King"/>
        <s v="Matthew Norton"/>
        <s v="Matthew Powell"/>
        <s v="Max Wood"/>
        <s v="Maxwell Soto"/>
        <s v="Megan Chapman"/>
        <s v="Megan Leach"/>
        <s v="Megan Savage"/>
        <s v="Megan Wells"/>
        <s v="Melanie Harvey"/>
        <s v="Melanie Snyder"/>
        <s v="Melanie Tanner"/>
        <s v="Melinda Foster"/>
        <s v="Melinda Koch"/>
        <s v="Melissa Gomez"/>
        <s v="Melissa Mendoza"/>
        <s v="Melissa Valenzuela MD"/>
        <s v="Melody Hamilton MD"/>
        <s v="Michael Cohen"/>
        <s v="Michael Cook"/>
        <s v="Michael Franco"/>
        <s v="Michael Gonzalez"/>
        <s v="Michael Gray"/>
        <s v="Michael Hale"/>
        <s v="Michael Hansen Jr."/>
        <s v="Michael Hayes"/>
        <s v="Michael Ho"/>
        <s v="Michael Jones"/>
        <s v="Michael Kent"/>
        <s v="Michael Knapp"/>
        <s v="Michael Lee"/>
        <s v="Michael Martinez MD"/>
        <s v="Michael Mata"/>
        <s v="Michael Meadows"/>
        <s v="Michael Miller"/>
        <s v="Michael Mueller"/>
        <s v="Michael Robinson"/>
        <s v="Michael Schneider"/>
        <s v="Michael Sims"/>
        <s v="Michael Smith"/>
        <s v="Michael Thomas"/>
        <s v="Michael Ward"/>
        <s v="Michael West"/>
        <s v="Michael Wilson DDS"/>
        <s v="Michele Marks"/>
        <s v="Michelle Adams"/>
        <s v="Michelle Braun"/>
        <s v="Michelle Espinoza"/>
        <s v="Michelle Stark"/>
        <s v="Michelle Williams"/>
        <s v="Miranda Reynolds"/>
        <s v="Miss Jessica Kent MD"/>
        <s v="Misty Miller"/>
        <s v="Misty Moore"/>
        <s v="Morgan Howard"/>
        <s v="Morgan Osborne"/>
        <s v="Mr. Alex Price"/>
        <s v="Mr. Gary Smith"/>
        <s v="Mr. John Tran"/>
        <s v="Mr. Trevor Wilson"/>
        <s v="Mrs. Denise Collins"/>
        <s v="Mrs. Elizabeth Garza"/>
        <s v="Mrs. Laura Mendoza DDS"/>
        <s v="Mrs. Lisa Gallegos MD"/>
        <s v="Mrs. Sarah Heath"/>
        <s v="Nancy Brown"/>
        <s v="Nancy Cunningham"/>
        <s v="Nancy Harding"/>
        <s v="Nancy Kramer"/>
        <s v="Nancy Moss"/>
        <s v="Natalie Nunez"/>
        <s v="Nathan Cunningham"/>
        <s v="Nathan Perez"/>
        <s v="Nathan Schmitt"/>
        <s v="Nicholas Hardin"/>
        <s v="Nicholas Hawkins"/>
        <s v="Nicholas Jones"/>
        <s v="Nicholas Mckee"/>
        <s v="Nicholas Stokes"/>
        <s v="Nicholas Webb"/>
        <s v="Nicolas Baker"/>
        <s v="Nicole Cooke"/>
        <s v="Nicole Johnson"/>
        <s v="Olivia Flynn"/>
        <s v="Olivia Perez"/>
        <s v="Oscar Gardner"/>
        <s v="Paige Bishop"/>
        <s v="Paige Davidson"/>
        <s v="Pamela Carpenter"/>
        <s v="Pamela Wilson"/>
        <s v="Patricia Barker"/>
        <s v="Patricia Cooley"/>
        <s v="Patricia Friedman"/>
        <s v="Patricia Owens"/>
        <s v="Patrick Henderson Jr."/>
        <s v="Patrick Nelson"/>
        <s v="Patrick Powers"/>
        <s v="Patrick Watts"/>
        <s v="Paul Fowler"/>
        <s v="Paul May"/>
        <s v="Paul Turner"/>
        <s v="Peggy Green"/>
        <s v="Peggy Snyder"/>
        <s v="Peter Martinez"/>
        <s v="Philip Bennett"/>
        <s v="Phillip Moore"/>
        <s v="Preston Brown"/>
        <s v="Rachel Armstrong"/>
        <s v="Rachel Keith"/>
        <s v="Rachel Mitchell"/>
        <s v="Ralph Richards"/>
        <s v="Randall Wright"/>
        <s v="Randy White"/>
        <s v="Raymond Mcconnell"/>
        <s v="Rebecca Brown"/>
        <s v="Rebecca Howell"/>
        <s v="Rebecca Lopez"/>
        <s v="Rebecca Price"/>
        <s v="Rebecca Zamora MD"/>
        <s v="Rhonda Elliott"/>
        <s v="Richard Farrell"/>
        <s v="Richard James"/>
        <s v="Richard Lopez"/>
        <s v="Richard Murray"/>
        <s v="Richard Ryan"/>
        <s v="Richard Taylor"/>
        <s v="Richard Underwood"/>
        <s v="Richard Wong"/>
        <s v="Rick Bailey"/>
        <s v="Rick Pham"/>
        <s v="Rickey Nelson"/>
        <s v="Ricky Allen"/>
        <s v="Rita Frazier"/>
        <s v="Rita Moore"/>
        <s v="Robert Anderson"/>
        <s v="Robert Brown"/>
        <s v="Robert Carter"/>
        <s v="Robert Decker"/>
        <s v="Robert Duncan"/>
        <s v="Robert Garner"/>
        <s v="Robert Glover"/>
        <s v="Robert Jones"/>
        <s v="Robert Key"/>
        <s v="Robert Spencer"/>
        <s v="Robert Trevino"/>
        <s v="Robert Vaughn"/>
        <s v="Robert Washington"/>
        <s v="Robert Wells"/>
        <s v="Robert Woods"/>
        <s v="Robert Yang"/>
        <s v="Roberta Dixon"/>
        <s v="Robin Harper"/>
        <s v="Rodney Olsen"/>
        <s v="Roger Watson"/>
        <s v="Ronald Kline"/>
        <s v="Ronald Marquez"/>
        <s v="Ronald Martin"/>
        <s v="Ronald Mccarty"/>
        <s v="Ronald Thomas"/>
        <s v="Rose Alvarado"/>
        <s v="Rose Jennings"/>
        <s v="Roy Orr"/>
        <s v="Ruben Foster"/>
        <s v="Ruben Gordon"/>
        <s v="Russell Schmidt"/>
        <s v="Ryan Ellison"/>
        <s v="Ryan Frey"/>
        <s v="Ryan Osborn"/>
        <s v="Sabrina Castillo"/>
        <s v="Samantha Austin"/>
        <s v="Samuel Jordan"/>
        <s v="Sandra Cardenas"/>
        <s v="Sandra Johnson"/>
        <s v="Sandra Owens"/>
        <s v="Sara Blackburn"/>
        <s v="Sara Bryant"/>
        <s v="Sara Daniels"/>
        <s v="Sarah Diaz"/>
        <s v="Sarah Fields"/>
        <s v="Sarah Weaver"/>
        <s v="Scott Chandler"/>
        <s v="Scott Clark"/>
        <s v="Scott French"/>
        <s v="Scott Garrett"/>
        <s v="Scott Jones"/>
        <s v="Scott Long"/>
        <s v="Scott Mitchell"/>
        <s v="Scott Olson"/>
        <s v="Scott Wallace"/>
        <s v="Sean Clark"/>
        <s v="Sean Martin"/>
        <s v="Seth Williams"/>
        <s v="Shannon Aguilar"/>
        <s v="Shannon Hunt"/>
        <s v="Shannon Joseph"/>
        <s v="Sharon Hart"/>
        <s v="Sharon Stewart"/>
        <s v="Sharon Williams"/>
        <s v="Sheila Smith"/>
        <s v="Shelby Brewer"/>
        <s v="Sherry Webb"/>
        <s v="Sonya Robinson"/>
        <s v="Sonya Stuart"/>
        <s v="Stacey Bray"/>
        <s v="Stacey Griffin"/>
        <s v="Stephanie Archer"/>
        <s v="Stephanie Black"/>
        <s v="Stephanie Jones"/>
        <s v="Stephanie Martinez"/>
        <s v="Stephanie Ward"/>
        <s v="Stephanie Wiley"/>
        <s v="Stephanie Wilson"/>
        <s v="Stephen Anderson"/>
        <s v="Stephen Davidson"/>
        <s v="Stephen Gardner"/>
        <s v="Stephen Hernandez"/>
        <s v="Stephen Ramos"/>
        <s v="Stephen Smith"/>
        <s v="Steve Blackwell"/>
        <s v="Steven Holmes"/>
        <s v="Steven Ramsey"/>
        <s v="Susan Contreras"/>
        <s v="Susan Davis"/>
        <s v="Susan Lopez"/>
        <s v="Susan Padilla"/>
        <s v="Susan Taylor"/>
        <s v="Tami Anderson"/>
        <s v="Tammy Hoover"/>
        <s v="Tammy Nelson"/>
        <s v="Tammy Williams"/>
        <s v="Taylor Garcia"/>
        <s v="Taylor Miranda"/>
        <s v="Teresa Allen"/>
        <s v="Teresa Garza"/>
        <s v="Teresa Miller"/>
        <s v="Teresa Sanders"/>
        <s v="Terri Fields"/>
        <s v="Terri Harris"/>
        <s v="Terry Mack"/>
        <s v="Terry Murphy"/>
        <s v="Terry Williamson"/>
        <s v="Theresa Hanson"/>
        <s v="Theresa Harris"/>
        <s v="Theresa Martinez"/>
        <s v="Theresa Sanders"/>
        <s v="Thomas Hughes"/>
        <s v="Thomas Mcmillan"/>
        <s v="Thomas Rosales"/>
        <s v="Thomas Skinner"/>
        <s v="Thomas Smith"/>
        <s v="Thomas Thomas"/>
        <s v="Tiffany Collins"/>
        <s v="Timothy Baker"/>
        <s v="Timothy Chan"/>
        <s v="Timothy Clark"/>
        <s v="Timothy Garcia"/>
        <s v="Timothy Gutierrez"/>
        <s v="Timothy Jennings"/>
        <s v="Timothy Long"/>
        <s v="Timothy Macias"/>
        <s v="Timothy Miller"/>
        <s v="Tina Gomez"/>
        <s v="Todd Montes"/>
        <s v="Toni Watson"/>
        <s v="Tony Edwards"/>
        <s v="Tony Hoffman"/>
        <s v="Tracey Bradley"/>
        <s v="Traci Cook"/>
        <s v="Tracy Davis"/>
        <s v="Tracy Velez"/>
        <s v="Travis Cooper"/>
        <s v="Trevor Sexton"/>
        <s v="Troy Lang"/>
        <s v="Tyler Rosario"/>
        <s v="Tyler Shannon"/>
        <s v="Valerie Wood"/>
        <s v="Veronica Kennedy"/>
        <s v="Veronica Rivera"/>
        <s v="Veronica Simpson"/>
        <s v="Vicki Hensley"/>
        <s v="Vicki Ingram"/>
        <s v="Victor Fuller"/>
        <s v="Victoria Evans"/>
        <s v="Victoria Hall"/>
        <s v="Victoria King"/>
        <s v="Vincent Miller"/>
        <s v="Vincent Riddle"/>
        <s v="Vincent Zavala"/>
        <s v="Virginia Barber"/>
        <s v="Virginia Garcia"/>
        <s v="Walter Hamilton"/>
        <s v="Wanda Trujillo"/>
        <s v="Wendy Hicks"/>
        <s v="Wendy Jones"/>
        <s v="Wendy Little"/>
        <s v="Whitney Rosales"/>
        <s v="Whitney Turner"/>
        <s v="William Bell"/>
        <s v="William Bowers"/>
        <s v="William Edwards"/>
        <s v="William Flynn"/>
        <s v="William Phillips PhD"/>
        <s v="William Smith"/>
        <s v="William Spence"/>
        <s v="William Taylor"/>
        <s v="William Woodard"/>
        <s v="Yesenia Hart"/>
        <s v="Yesenia Scott"/>
        <s v="Yvette Burns"/>
        <s v="Zachary Hall"/>
        <s v="Zachary Mason"/>
        <s v="Zachary Rosales"/>
      </sharedItems>
    </cacheField>
    <cacheField name="Age" numFmtId="0">
      <sharedItems containsSemiMixedTypes="0" containsString="0" containsNumber="1" containsInteger="1" minValue="20" maxValue="60" count="41"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Gender" numFmtId="0">
      <sharedItems count="2">
        <s v="F"/>
        <s v="M"/>
      </sharedItems>
    </cacheField>
    <cacheField name="Department" numFmtId="0">
      <sharedItems count="5">
        <s v="Finance"/>
        <s v="HR"/>
        <s v="IT"/>
        <s v="Marketing"/>
        <s v="Sales"/>
      </sharedItems>
    </cacheField>
    <cacheField name="Salary" numFmtId="0">
      <sharedItems containsSemiMixedTypes="0" containsString="0" containsNumber="1" containsInteger="1" minValue="30084" maxValue="79939" count="994">
        <n v="30084"/>
        <n v="30142"/>
        <n v="30181"/>
        <n v="30219"/>
        <n v="30264"/>
        <n v="30279"/>
        <n v="30283"/>
        <n v="30327"/>
        <n v="30335"/>
        <n v="30413"/>
        <n v="30426"/>
        <n v="30437"/>
        <n v="30461"/>
        <n v="30490"/>
        <n v="30517"/>
        <n v="30560"/>
        <n v="30579"/>
        <n v="30614"/>
        <n v="30740"/>
        <n v="30751"/>
        <n v="30765"/>
        <n v="30807"/>
        <n v="30825"/>
        <n v="30854"/>
        <n v="30871"/>
        <n v="30893"/>
        <n v="31072"/>
        <n v="31073"/>
        <n v="31135"/>
        <n v="31255"/>
        <n v="31260"/>
        <n v="31282"/>
        <n v="31313"/>
        <n v="31365"/>
        <n v="31392"/>
        <n v="31426"/>
        <n v="31520"/>
        <n v="31629"/>
        <n v="31645"/>
        <n v="31691"/>
        <n v="31750"/>
        <n v="31805"/>
        <n v="31807"/>
        <n v="31854"/>
        <n v="31855"/>
        <n v="31872"/>
        <n v="31887"/>
        <n v="31888"/>
        <n v="31895"/>
        <n v="32000"/>
        <n v="32005"/>
        <n v="32082"/>
        <n v="32104"/>
        <n v="32117"/>
        <n v="32120"/>
        <n v="32145"/>
        <n v="32158"/>
        <n v="32164"/>
        <n v="32253"/>
        <n v="32329"/>
        <n v="32401"/>
        <n v="32410"/>
        <n v="32559"/>
        <n v="32565"/>
        <n v="32692"/>
        <n v="32721"/>
        <n v="32733"/>
        <n v="32739"/>
        <n v="32754"/>
        <n v="32835"/>
        <n v="32922"/>
        <n v="32928"/>
        <n v="32949"/>
        <n v="32992"/>
        <n v="33156"/>
        <n v="33174"/>
        <n v="33191"/>
        <n v="33195"/>
        <n v="33200"/>
        <n v="33275"/>
        <n v="33288"/>
        <n v="33304"/>
        <n v="33489"/>
        <n v="33500"/>
        <n v="33519"/>
        <n v="33572"/>
        <n v="33587"/>
        <n v="33702"/>
        <n v="33762"/>
        <n v="33820"/>
        <n v="33860"/>
        <n v="33906"/>
        <n v="33945"/>
        <n v="34114"/>
        <n v="34185"/>
        <n v="34214"/>
        <n v="34224"/>
        <n v="34264"/>
        <n v="34284"/>
        <n v="34292"/>
        <n v="34325"/>
        <n v="34341"/>
        <n v="34359"/>
        <n v="34386"/>
        <n v="34461"/>
        <n v="34664"/>
        <n v="34681"/>
        <n v="34721"/>
        <n v="34740"/>
        <n v="34749"/>
        <n v="34884"/>
        <n v="34898"/>
        <n v="35019"/>
        <n v="35117"/>
        <n v="35129"/>
        <n v="35233"/>
        <n v="35386"/>
        <n v="35388"/>
        <n v="35434"/>
        <n v="35457"/>
        <n v="35490"/>
        <n v="35574"/>
        <n v="35598"/>
        <n v="35633"/>
        <n v="35656"/>
        <n v="35713"/>
        <n v="35721"/>
        <n v="35818"/>
        <n v="35825"/>
        <n v="35909"/>
        <n v="35993"/>
        <n v="36021"/>
        <n v="36060"/>
        <n v="36075"/>
        <n v="36140"/>
        <n v="36182"/>
        <n v="36206"/>
        <n v="36265"/>
        <n v="36272"/>
        <n v="36319"/>
        <n v="36335"/>
        <n v="36349"/>
        <n v="36411"/>
        <n v="36564"/>
        <n v="36567"/>
        <n v="36689"/>
        <n v="36732"/>
        <n v="36734"/>
        <n v="36757"/>
        <n v="36787"/>
        <n v="36845"/>
        <n v="36859"/>
        <n v="36934"/>
        <n v="36967"/>
        <n v="37061"/>
        <n v="37075"/>
        <n v="37145"/>
        <n v="37191"/>
        <n v="37197"/>
        <n v="37228"/>
        <n v="37243"/>
        <n v="37373"/>
        <n v="37418"/>
        <n v="37437"/>
        <n v="37464"/>
        <n v="37474"/>
        <n v="37520"/>
        <n v="37548"/>
        <n v="37587"/>
        <n v="37639"/>
        <n v="37658"/>
        <n v="37707"/>
        <n v="37733"/>
        <n v="37821"/>
        <n v="37846"/>
        <n v="37888"/>
        <n v="37889"/>
        <n v="38046"/>
        <n v="38083"/>
        <n v="38105"/>
        <n v="38120"/>
        <n v="38125"/>
        <n v="38164"/>
        <n v="38245"/>
        <n v="38345"/>
        <n v="38435"/>
        <n v="38505"/>
        <n v="38612"/>
        <n v="38725"/>
        <n v="38765"/>
        <n v="38841"/>
        <n v="38843"/>
        <n v="38848"/>
        <n v="38856"/>
        <n v="38902"/>
        <n v="38958"/>
        <n v="38974"/>
        <n v="38997"/>
        <n v="39069"/>
        <n v="39155"/>
        <n v="39164"/>
        <n v="39192"/>
        <n v="39226"/>
        <n v="39277"/>
        <n v="39290"/>
        <n v="39346"/>
        <n v="39404"/>
        <n v="39406"/>
        <n v="39568"/>
        <n v="39578"/>
        <n v="39588"/>
        <n v="39591"/>
        <n v="39678"/>
        <n v="39820"/>
        <n v="39825"/>
        <n v="39857"/>
        <n v="39893"/>
        <n v="39939"/>
        <n v="40068"/>
        <n v="40089"/>
        <n v="40093"/>
        <n v="40122"/>
        <n v="40230"/>
        <n v="40236"/>
        <n v="40254"/>
        <n v="40305"/>
        <n v="40399"/>
        <n v="40408"/>
        <n v="40463"/>
        <n v="40509"/>
        <n v="40537"/>
        <n v="40558"/>
        <n v="40658"/>
        <n v="40673"/>
        <n v="40695"/>
        <n v="40747"/>
        <n v="40770"/>
        <n v="40866"/>
        <n v="40930"/>
        <n v="40938"/>
        <n v="41052"/>
        <n v="41099"/>
        <n v="41143"/>
        <n v="41244"/>
        <n v="41263"/>
        <n v="41276"/>
        <n v="41303"/>
        <n v="41367"/>
        <n v="41538"/>
        <n v="41642"/>
        <n v="41737"/>
        <n v="41885"/>
        <n v="41911"/>
        <n v="41962"/>
        <n v="42008"/>
        <n v="42012"/>
        <n v="42020"/>
        <n v="42127"/>
        <n v="42134"/>
        <n v="42144"/>
        <n v="42147"/>
        <n v="42178"/>
        <n v="42196"/>
        <n v="42206"/>
        <n v="42312"/>
        <n v="42378"/>
        <n v="42383"/>
        <n v="42390"/>
        <n v="42415"/>
        <n v="42511"/>
        <n v="42543"/>
        <n v="42565"/>
        <n v="42734"/>
        <n v="42786"/>
        <n v="42838"/>
        <n v="42868"/>
        <n v="42942"/>
        <n v="42952"/>
        <n v="42998"/>
        <n v="43001"/>
        <n v="43024"/>
        <n v="43048"/>
        <n v="43084"/>
        <n v="43141"/>
        <n v="43232"/>
        <n v="43274"/>
        <n v="43374"/>
        <n v="43387"/>
        <n v="43460"/>
        <n v="43477"/>
        <n v="43541"/>
        <n v="43542"/>
        <n v="43543"/>
        <n v="43609"/>
        <n v="43788"/>
        <n v="43963"/>
        <n v="43982"/>
        <n v="44067"/>
        <n v="44093"/>
        <n v="44223"/>
        <n v="44235"/>
        <n v="44365"/>
        <n v="44472"/>
        <n v="44477"/>
        <n v="44558"/>
        <n v="44635"/>
        <n v="44685"/>
        <n v="44713"/>
        <n v="44725"/>
        <n v="44763"/>
        <n v="44824"/>
        <n v="44858"/>
        <n v="44911"/>
        <n v="44935"/>
        <n v="44954"/>
        <n v="44984"/>
        <n v="44988"/>
        <n v="45009"/>
        <n v="45024"/>
        <n v="45055"/>
        <n v="45065"/>
        <n v="45164"/>
        <n v="45167"/>
        <n v="45255"/>
        <n v="45305"/>
        <n v="45322"/>
        <n v="45338"/>
        <n v="45414"/>
        <n v="45470"/>
        <n v="45540"/>
        <n v="45601"/>
        <n v="45633"/>
        <n v="45643"/>
        <n v="45644"/>
        <n v="45667"/>
        <n v="45763"/>
        <n v="45774"/>
        <n v="45788"/>
        <n v="45796"/>
        <n v="45828"/>
        <n v="45908"/>
        <n v="45914"/>
        <n v="45926"/>
        <n v="46010"/>
        <n v="46075"/>
        <n v="46135"/>
        <n v="46198"/>
        <n v="46203"/>
        <n v="46227"/>
        <n v="46256"/>
        <n v="46356"/>
        <n v="46397"/>
        <n v="46521"/>
        <n v="46529"/>
        <n v="46552"/>
        <n v="46558"/>
        <n v="46568"/>
        <n v="46571"/>
        <n v="46585"/>
        <n v="46601"/>
        <n v="46715"/>
        <n v="46771"/>
        <n v="46796"/>
        <n v="46812"/>
        <n v="46827"/>
        <n v="46834"/>
        <n v="46860"/>
        <n v="46867"/>
        <n v="46993"/>
        <n v="47007"/>
        <n v="47024"/>
        <n v="47030"/>
        <n v="47044"/>
        <n v="47109"/>
        <n v="47124"/>
        <n v="47159"/>
        <n v="47184"/>
        <n v="47243"/>
        <n v="47297"/>
        <n v="47359"/>
        <n v="47384"/>
        <n v="47445"/>
        <n v="47466"/>
        <n v="47478"/>
        <n v="47674"/>
        <n v="47690"/>
        <n v="47704"/>
        <n v="47878"/>
        <n v="47959"/>
        <n v="47974"/>
        <n v="47985"/>
        <n v="48029"/>
        <n v="48103"/>
        <n v="48144"/>
        <n v="48334"/>
        <n v="48340"/>
        <n v="48373"/>
        <n v="48385"/>
        <n v="48427"/>
        <n v="48481"/>
        <n v="48493"/>
        <n v="48617"/>
        <n v="48620"/>
        <n v="48670"/>
        <n v="48759"/>
        <n v="48800"/>
        <n v="48831"/>
        <n v="48840"/>
        <n v="48968"/>
        <n v="49004"/>
        <n v="49117"/>
        <n v="49240"/>
        <n v="49308"/>
        <n v="49351"/>
        <n v="49384"/>
        <n v="49401"/>
        <n v="49443"/>
        <n v="49453"/>
        <n v="49740"/>
        <n v="49876"/>
        <n v="49921"/>
        <n v="49968"/>
        <n v="50028"/>
        <n v="50047"/>
        <n v="50050"/>
        <n v="50068"/>
        <n v="50135"/>
        <n v="50143"/>
        <n v="50173"/>
        <n v="50215"/>
        <n v="50223"/>
        <n v="50342"/>
        <n v="50616"/>
        <n v="50638"/>
        <n v="50645"/>
        <n v="50658"/>
        <n v="50752"/>
        <n v="50765"/>
        <n v="50792"/>
        <n v="50852"/>
        <n v="50940"/>
        <n v="51021"/>
        <n v="51128"/>
        <n v="51212"/>
        <n v="51222"/>
        <n v="51244"/>
        <n v="51556"/>
        <n v="51559"/>
        <n v="51679"/>
        <n v="51926"/>
        <n v="51990"/>
        <n v="52132"/>
        <n v="52178"/>
        <n v="52201"/>
        <n v="52329"/>
        <n v="52372"/>
        <n v="52385"/>
        <n v="52444"/>
        <n v="52485"/>
        <n v="52582"/>
        <n v="52596"/>
        <n v="52811"/>
        <n v="52889"/>
        <n v="52906"/>
        <n v="52931"/>
        <n v="52938"/>
        <n v="52944"/>
        <n v="52991"/>
        <n v="52992"/>
        <n v="53005"/>
        <n v="53018"/>
        <n v="53055"/>
        <n v="53078"/>
        <n v="53172"/>
        <n v="53290"/>
        <n v="53316"/>
        <n v="53441"/>
        <n v="53451"/>
        <n v="53511"/>
        <n v="53533"/>
        <n v="53611"/>
        <n v="53742"/>
        <n v="53745"/>
        <n v="53777"/>
        <n v="53797"/>
        <n v="53857"/>
        <n v="53862"/>
        <n v="53875"/>
        <n v="53939"/>
        <n v="54004"/>
        <n v="54008"/>
        <n v="54034"/>
        <n v="54087"/>
        <n v="54133"/>
        <n v="54193"/>
        <n v="54239"/>
        <n v="54271"/>
        <n v="54404"/>
        <n v="54561"/>
        <n v="54649"/>
        <n v="54674"/>
        <n v="54745"/>
        <n v="54800"/>
        <n v="54801"/>
        <n v="54820"/>
        <n v="54824"/>
        <n v="54834"/>
        <n v="54845"/>
        <n v="54901"/>
        <n v="55081"/>
        <n v="55114"/>
        <n v="55166"/>
        <n v="55188"/>
        <n v="55353"/>
        <n v="55434"/>
        <n v="55491"/>
        <n v="55511"/>
        <n v="55575"/>
        <n v="55610"/>
        <n v="55723"/>
        <n v="55776"/>
        <n v="55827"/>
        <n v="55874"/>
        <n v="55890"/>
        <n v="55915"/>
        <n v="55916"/>
        <n v="55941"/>
        <n v="55992"/>
        <n v="56074"/>
        <n v="56092"/>
        <n v="56270"/>
        <n v="56339"/>
        <n v="56370"/>
        <n v="56507"/>
        <n v="56903"/>
        <n v="57011"/>
        <n v="57039"/>
        <n v="57097"/>
        <n v="57109"/>
        <n v="57191"/>
        <n v="57260"/>
        <n v="57320"/>
        <n v="57340"/>
        <n v="57389"/>
        <n v="57419"/>
        <n v="57427"/>
        <n v="57553"/>
        <n v="57555"/>
        <n v="57572"/>
        <n v="57617"/>
        <n v="57661"/>
        <n v="57839"/>
        <n v="57843"/>
        <n v="58084"/>
        <n v="58092"/>
        <n v="58125"/>
        <n v="58130"/>
        <n v="58263"/>
        <n v="58269"/>
        <n v="58378"/>
        <n v="58384"/>
        <n v="58480"/>
        <n v="58503"/>
        <n v="58535"/>
        <n v="58684"/>
        <n v="58698"/>
        <n v="58809"/>
        <n v="58825"/>
        <n v="58901"/>
        <n v="58925"/>
        <n v="58973"/>
        <n v="59016"/>
        <n v="59049"/>
        <n v="59076"/>
        <n v="59088"/>
        <n v="59102"/>
        <n v="59350"/>
        <n v="59378"/>
        <n v="59555"/>
        <n v="59570"/>
        <n v="59622"/>
        <n v="59633"/>
        <n v="59683"/>
        <n v="59707"/>
        <n v="59710"/>
        <n v="59740"/>
        <n v="59830"/>
        <n v="59863"/>
        <n v="59884"/>
        <n v="59896"/>
        <n v="59932"/>
        <n v="59967"/>
        <n v="60008"/>
        <n v="60065"/>
        <n v="60073"/>
        <n v="60266"/>
        <n v="60287"/>
        <n v="60297"/>
        <n v="60322"/>
        <n v="60341"/>
        <n v="60430"/>
        <n v="60441"/>
        <n v="60521"/>
        <n v="60541"/>
        <n v="60607"/>
        <n v="60615"/>
        <n v="60622"/>
        <n v="60654"/>
        <n v="60679"/>
        <n v="60706"/>
        <n v="60727"/>
        <n v="60755"/>
        <n v="60806"/>
        <n v="60842"/>
        <n v="60850"/>
        <n v="60867"/>
        <n v="60949"/>
        <n v="60992"/>
        <n v="61038"/>
        <n v="61042"/>
        <n v="61066"/>
        <n v="61099"/>
        <n v="61157"/>
        <n v="61164"/>
        <n v="61181"/>
        <n v="61215"/>
        <n v="61291"/>
        <n v="61318"/>
        <n v="61324"/>
        <n v="61443"/>
        <n v="61444"/>
        <n v="61503"/>
        <n v="61515"/>
        <n v="61526"/>
        <n v="61550"/>
        <n v="61587"/>
        <n v="61813"/>
        <n v="61909"/>
        <n v="61944"/>
        <n v="61964"/>
        <n v="61982"/>
        <n v="62023"/>
        <n v="62106"/>
        <n v="62270"/>
        <n v="62301"/>
        <n v="62331"/>
        <n v="62394"/>
        <n v="62455"/>
        <n v="62485"/>
        <n v="62504"/>
        <n v="62601"/>
        <n v="62646"/>
        <n v="62679"/>
        <n v="62743"/>
        <n v="62747"/>
        <n v="62782"/>
        <n v="62802"/>
        <n v="62907"/>
        <n v="62928"/>
        <n v="62934"/>
        <n v="63098"/>
        <n v="63108"/>
        <n v="63251"/>
        <n v="63430"/>
        <n v="63479"/>
        <n v="63528"/>
        <n v="63561"/>
        <n v="63575"/>
        <n v="63594"/>
        <n v="63615"/>
        <n v="63643"/>
        <n v="63730"/>
        <n v="63784"/>
        <n v="63852"/>
        <n v="63952"/>
        <n v="64049"/>
        <n v="64087"/>
        <n v="64155"/>
        <n v="64161"/>
        <n v="64168"/>
        <n v="64310"/>
        <n v="64379"/>
        <n v="64428"/>
        <n v="64447"/>
        <n v="64449"/>
        <n v="64477"/>
        <n v="64514"/>
        <n v="64565"/>
        <n v="64643"/>
        <n v="64650"/>
        <n v="64706"/>
        <n v="64734"/>
        <n v="64763"/>
        <n v="64778"/>
        <n v="64792"/>
        <n v="64838"/>
        <n v="64853"/>
        <n v="64879"/>
        <n v="64907"/>
        <n v="65035"/>
        <n v="65112"/>
        <n v="65119"/>
        <n v="65147"/>
        <n v="65187"/>
        <n v="65248"/>
        <n v="65249"/>
        <n v="65286"/>
        <n v="65403"/>
        <n v="65433"/>
        <n v="65466"/>
        <n v="65471"/>
        <n v="65489"/>
        <n v="65590"/>
        <n v="65670"/>
        <n v="65736"/>
        <n v="65743"/>
        <n v="65910"/>
        <n v="65952"/>
        <n v="66086"/>
        <n v="66142"/>
        <n v="66154"/>
        <n v="66170"/>
        <n v="66212"/>
        <n v="66215"/>
        <n v="66406"/>
        <n v="66426"/>
        <n v="66642"/>
        <n v="66709"/>
        <n v="66754"/>
        <n v="66991"/>
        <n v="67014"/>
        <n v="67050"/>
        <n v="67098"/>
        <n v="67102"/>
        <n v="67132"/>
        <n v="67169"/>
        <n v="67213"/>
        <n v="67253"/>
        <n v="67281"/>
        <n v="67359"/>
        <n v="67428"/>
        <n v="67467"/>
        <n v="67549"/>
        <n v="67563"/>
        <n v="67572"/>
        <n v="67576"/>
        <n v="67598"/>
        <n v="67600"/>
        <n v="67645"/>
        <n v="67675"/>
        <n v="67679"/>
        <n v="67685"/>
        <n v="67702"/>
        <n v="67817"/>
        <n v="67851"/>
        <n v="67923"/>
        <n v="67927"/>
        <n v="67951"/>
        <n v="68062"/>
        <n v="68199"/>
        <n v="68222"/>
        <n v="68235"/>
        <n v="68264"/>
        <n v="68335"/>
        <n v="68347"/>
        <n v="68368"/>
        <n v="68391"/>
        <n v="68480"/>
        <n v="68537"/>
        <n v="68649"/>
        <n v="68714"/>
        <n v="68832"/>
        <n v="68868"/>
        <n v="68898"/>
        <n v="68902"/>
        <n v="68968"/>
        <n v="69021"/>
        <n v="69067"/>
        <n v="69315"/>
        <n v="69377"/>
        <n v="69403"/>
        <n v="69545"/>
        <n v="69630"/>
        <n v="69655"/>
        <n v="69670"/>
        <n v="69760"/>
        <n v="69765"/>
        <n v="69771"/>
        <n v="69797"/>
        <n v="69820"/>
        <n v="69862"/>
        <n v="69942"/>
        <n v="70004"/>
        <n v="70118"/>
        <n v="70178"/>
        <n v="70282"/>
        <n v="70327"/>
        <n v="70389"/>
        <n v="70448"/>
        <n v="70457"/>
        <n v="70481"/>
        <n v="70489"/>
        <n v="70530"/>
        <n v="70540"/>
        <n v="70565"/>
        <n v="70583"/>
        <n v="70589"/>
        <n v="70615"/>
        <n v="70632"/>
        <n v="70662"/>
        <n v="70665"/>
        <n v="70801"/>
        <n v="70823"/>
        <n v="70838"/>
        <n v="70926"/>
        <n v="70940"/>
        <n v="71010"/>
        <n v="71072"/>
        <n v="71118"/>
        <n v="71187"/>
        <n v="71190"/>
        <n v="71242"/>
        <n v="71508"/>
        <n v="71520"/>
        <n v="71522"/>
        <n v="71674"/>
        <n v="71759"/>
        <n v="71843"/>
        <n v="71851"/>
        <n v="71884"/>
        <n v="71896"/>
        <n v="71920"/>
        <n v="71925"/>
        <n v="71941"/>
        <n v="71965"/>
        <n v="72010"/>
        <n v="72015"/>
        <n v="72018"/>
        <n v="72032"/>
        <n v="72123"/>
        <n v="72142"/>
        <n v="72164"/>
        <n v="72399"/>
        <n v="72458"/>
        <n v="72463"/>
        <n v="72474"/>
        <n v="72504"/>
        <n v="72574"/>
        <n v="72580"/>
        <n v="72621"/>
        <n v="72638"/>
        <n v="72702"/>
        <n v="72728"/>
        <n v="72843"/>
        <n v="72962"/>
        <n v="73001"/>
        <n v="73060"/>
        <n v="73068"/>
        <n v="73121"/>
        <n v="73154"/>
        <n v="73173"/>
        <n v="73257"/>
        <n v="73331"/>
        <n v="73378"/>
        <n v="73421"/>
        <n v="73437"/>
        <n v="73466"/>
        <n v="73548"/>
        <n v="73552"/>
        <n v="73602"/>
        <n v="73750"/>
        <n v="73829"/>
        <n v="73863"/>
        <n v="73885"/>
        <n v="73903"/>
        <n v="74006"/>
        <n v="74034"/>
        <n v="74053"/>
        <n v="74174"/>
        <n v="74200"/>
        <n v="74220"/>
        <n v="74237"/>
        <n v="74240"/>
        <n v="74309"/>
        <n v="74353"/>
        <n v="74355"/>
        <n v="74376"/>
        <n v="74401"/>
        <n v="74476"/>
        <n v="74521"/>
        <n v="74564"/>
        <n v="74798"/>
        <n v="74824"/>
        <n v="74859"/>
        <n v="74865"/>
        <n v="74949"/>
        <n v="74989"/>
        <n v="74994"/>
        <n v="75086"/>
        <n v="75112"/>
        <n v="75120"/>
        <n v="75136"/>
        <n v="75176"/>
        <n v="75209"/>
        <n v="75210"/>
        <n v="75253"/>
        <n v="75290"/>
        <n v="75329"/>
        <n v="75339"/>
        <n v="75358"/>
        <n v="75382"/>
        <n v="75409"/>
        <n v="75533"/>
        <n v="75537"/>
        <n v="75660"/>
        <n v="75713"/>
        <n v="75719"/>
        <n v="75856"/>
        <n v="75897"/>
        <n v="75919"/>
        <n v="75946"/>
        <n v="75973"/>
        <n v="76046"/>
        <n v="76053"/>
        <n v="76078"/>
        <n v="76082"/>
        <n v="76157"/>
        <n v="76180"/>
        <n v="76298"/>
        <n v="76350"/>
        <n v="76365"/>
        <n v="76421"/>
        <n v="76562"/>
        <n v="76581"/>
        <n v="76711"/>
        <n v="76762"/>
        <n v="76875"/>
        <n v="76897"/>
        <n v="76973"/>
        <n v="76977"/>
        <n v="77016"/>
        <n v="77031"/>
        <n v="77148"/>
        <n v="77203"/>
        <n v="77280"/>
        <n v="77322"/>
        <n v="77407"/>
        <n v="77430"/>
        <n v="77563"/>
        <n v="77669"/>
        <n v="77677"/>
        <n v="77786"/>
        <n v="77927"/>
        <n v="78017"/>
        <n v="78033"/>
        <n v="78091"/>
        <n v="78115"/>
        <n v="78159"/>
        <n v="78174"/>
        <n v="78271"/>
        <n v="78401"/>
        <n v="78449"/>
        <n v="78499"/>
        <n v="78578"/>
        <n v="78665"/>
        <n v="78677"/>
        <n v="78732"/>
        <n v="78763"/>
        <n v="78783"/>
        <n v="78838"/>
        <n v="78910"/>
        <n v="78918"/>
        <n v="79072"/>
        <n v="79105"/>
        <n v="79128"/>
        <n v="79143"/>
        <n v="79178"/>
        <n v="79184"/>
        <n v="79254"/>
        <n v="79270"/>
        <n v="79313"/>
        <n v="79451"/>
        <n v="79481"/>
        <n v="79532"/>
        <n v="79544"/>
        <n v="79553"/>
        <n v="79595"/>
        <n v="79607"/>
        <n v="79647"/>
        <n v="79673"/>
        <n v="79722"/>
        <n v="79820"/>
        <n v="79846"/>
        <n v="79939"/>
      </sharedItems>
    </cacheField>
    <cacheField name="Joining Date" numFmtId="0">
      <sharedItems containsSemiMixedTypes="0" containsNonDate="0" containsDate="1" containsString="0" minDate="2014-07-22T00:00:00" maxDate="2024-07-11T00:00:00" count="873">
        <d v="2014-07-22T00:00:00"/>
        <d v="2014-07-25T00:00:00"/>
        <d v="2014-07-26T00:00:00"/>
        <d v="2014-07-29T00:00:00"/>
        <d v="2014-07-31T00:00:00"/>
        <d v="2014-08-02T00:00:00"/>
        <d v="2014-08-16T00:00:00"/>
        <d v="2014-08-19T00:00:00"/>
        <d v="2014-08-31T00:00:00"/>
        <d v="2014-09-06T00:00:00"/>
        <d v="2014-09-07T00:00:00"/>
        <d v="2014-09-15T00:00:00"/>
        <d v="2014-09-16T00:00:00"/>
        <d v="2014-09-23T00:00:00"/>
        <d v="2014-09-25T00:00:00"/>
        <d v="2014-09-26T00:00:00"/>
        <d v="2014-10-03T00:00:00"/>
        <d v="2014-10-08T00:00:00"/>
        <d v="2014-10-17T00:00:00"/>
        <d v="2014-10-22T00:00:00"/>
        <d v="2014-10-25T00:00:00"/>
        <d v="2014-11-04T00:00:00"/>
        <d v="2014-11-12T00:00:00"/>
        <d v="2014-11-13T00:00:00"/>
        <d v="2014-11-20T00:00:00"/>
        <d v="2014-11-23T00:00:00"/>
        <d v="2014-11-29T00:00:00"/>
        <d v="2014-11-30T00:00:00"/>
        <d v="2014-12-02T00:00:00"/>
        <d v="2014-12-03T00:00:00"/>
        <d v="2014-12-09T00:00:00"/>
        <d v="2014-12-11T00:00:00"/>
        <d v="2014-12-14T00:00:00"/>
        <d v="2014-12-19T00:00:00"/>
        <d v="2014-12-22T00:00:00"/>
        <d v="2014-12-26T00:00:00"/>
        <d v="2015-01-09T00:00:00"/>
        <d v="2015-01-16T00:00:00"/>
        <d v="2015-01-17T00:00:00"/>
        <d v="2015-01-22T00:00:00"/>
        <d v="2015-01-23T00:00:00"/>
        <d v="2015-01-26T00:00:00"/>
        <d v="2015-01-28T00:00:00"/>
        <d v="2015-01-29T00:00:00"/>
        <d v="2015-01-31T00:00:00"/>
        <d v="2015-02-02T00:00:00"/>
        <d v="2015-02-03T00:00:00"/>
        <d v="2015-02-07T00:00:00"/>
        <d v="2015-02-17T00:00:00"/>
        <d v="2015-02-25T00:00:00"/>
        <d v="2015-02-27T00:00:00"/>
        <d v="2015-02-28T00:00:00"/>
        <d v="2015-03-02T00:00:00"/>
        <d v="2015-03-07T00:00:00"/>
        <d v="2015-03-13T00:00:00"/>
        <d v="2015-03-20T00:00:00"/>
        <d v="2015-03-25T00:00:00"/>
        <d v="2015-03-26T00:00:00"/>
        <d v="2015-03-27T00:00:00"/>
        <d v="2015-03-28T00:00:00"/>
        <d v="2015-03-29T00:00:00"/>
        <d v="2015-03-30T00:00:00"/>
        <d v="2015-04-02T00:00:00"/>
        <d v="2015-04-03T00:00:00"/>
        <d v="2015-04-05T00:00:00"/>
        <d v="2015-04-06T00:00:00"/>
        <d v="2015-04-24T00:00:00"/>
        <d v="2015-04-29T00:00:00"/>
        <d v="2015-04-30T00:00:00"/>
        <d v="2015-05-01T00:00:00"/>
        <d v="2015-05-08T00:00:00"/>
        <d v="2015-05-11T00:00:00"/>
        <d v="2015-05-12T00:00:00"/>
        <d v="2015-05-13T00:00:00"/>
        <d v="2015-05-15T00:00:00"/>
        <d v="2015-05-20T00:00:00"/>
        <d v="2015-05-26T00:00:00"/>
        <d v="2015-06-06T00:00:00"/>
        <d v="2015-06-09T00:00:00"/>
        <d v="2015-06-11T00:00:00"/>
        <d v="2015-06-12T00:00:00"/>
        <d v="2015-06-13T00:00:00"/>
        <d v="2015-06-23T00:00:00"/>
        <d v="2015-06-26T00:00:00"/>
        <d v="2015-06-27T00:00:00"/>
        <d v="2015-06-30T00:00:00"/>
        <d v="2015-07-01T00:00:00"/>
        <d v="2015-07-04T00:00:00"/>
        <d v="2015-07-05T00:00:00"/>
        <d v="2015-07-12T00:00:00"/>
        <d v="2015-07-14T00:00:00"/>
        <d v="2015-07-15T00:00:00"/>
        <d v="2015-07-21T00:00:00"/>
        <d v="2015-07-22T00:00:00"/>
        <d v="2015-07-23T00:00:00"/>
        <d v="2015-07-25T00:00:00"/>
        <d v="2015-07-29T00:00:00"/>
        <d v="2015-07-31T00:00:00"/>
        <d v="2015-08-04T00:00:00"/>
        <d v="2015-08-07T00:00:00"/>
        <d v="2015-08-11T00:00:00"/>
        <d v="2015-08-14T00:00:00"/>
        <d v="2015-08-15T00:00:00"/>
        <d v="2015-08-17T00:00:00"/>
        <d v="2015-08-18T00:00:00"/>
        <d v="2015-08-25T00:00:00"/>
        <d v="2015-08-31T00:00:00"/>
        <d v="2015-09-04T00:00:00"/>
        <d v="2015-09-12T00:00:00"/>
        <d v="2015-09-16T00:00:00"/>
        <d v="2015-09-19T00:00:00"/>
        <d v="2015-09-21T00:00:00"/>
        <d v="2015-09-22T00:00:00"/>
        <d v="2015-09-23T00:00:00"/>
        <d v="2015-09-27T00:00:00"/>
        <d v="2015-09-28T00:00:00"/>
        <d v="2015-10-02T00:00:00"/>
        <d v="2015-10-03T00:00:00"/>
        <d v="2015-10-06T00:00:00"/>
        <d v="2015-10-07T00:00:00"/>
        <d v="2015-10-09T00:00:00"/>
        <d v="2015-10-11T00:00:00"/>
        <d v="2015-10-14T00:00:00"/>
        <d v="2015-10-16T00:00:00"/>
        <d v="2015-10-17T00:00:00"/>
        <d v="2015-10-22T00:00:00"/>
        <d v="2015-10-23T00:00:00"/>
        <d v="2015-11-03T00:00:00"/>
        <d v="2015-11-05T00:00:00"/>
        <d v="2015-11-11T00:00:00"/>
        <d v="2015-11-26T00:00:00"/>
        <d v="2015-11-27T00:00:00"/>
        <d v="2015-12-01T00:00:00"/>
        <d v="2015-12-07T00:00:00"/>
        <d v="2015-12-13T00:00:00"/>
        <d v="2015-12-17T00:00:00"/>
        <d v="2015-12-28T00:00:00"/>
        <d v="2016-01-03T00:00:00"/>
        <d v="2016-01-11T00:00:00"/>
        <d v="2016-01-13T00:00:00"/>
        <d v="2016-01-18T00:00:00"/>
        <d v="2016-01-19T00:00:00"/>
        <d v="2016-01-28T00:00:00"/>
        <d v="2016-01-29T00:00:00"/>
        <d v="2016-01-30T00:00:00"/>
        <d v="2016-02-03T00:00:00"/>
        <d v="2016-02-08T00:00:00"/>
        <d v="2016-02-09T00:00:00"/>
        <d v="2016-02-22T00:00:00"/>
        <d v="2016-02-24T00:00:00"/>
        <d v="2016-02-25T00:00:00"/>
        <d v="2016-02-27T00:00:00"/>
        <d v="2016-03-05T00:00:00"/>
        <d v="2016-03-15T00:00:00"/>
        <d v="2016-03-24T00:00:00"/>
        <d v="2016-03-28T00:00:00"/>
        <d v="2016-03-31T00:00:00"/>
        <d v="2016-04-05T00:00:00"/>
        <d v="2016-04-08T00:00:00"/>
        <d v="2016-04-10T00:00:00"/>
        <d v="2016-04-11T00:00:00"/>
        <d v="2016-04-12T00:00:00"/>
        <d v="2016-04-17T00:00:00"/>
        <d v="2016-04-20T00:00:00"/>
        <d v="2016-04-21T00:00:00"/>
        <d v="2016-04-22T00:00:00"/>
        <d v="2016-04-25T00:00:00"/>
        <d v="2016-05-01T00:00:00"/>
        <d v="2016-05-07T00:00:00"/>
        <d v="2016-05-09T00:00:00"/>
        <d v="2016-05-10T00:00:00"/>
        <d v="2016-05-13T00:00:00"/>
        <d v="2016-05-21T00:00:00"/>
        <d v="2016-05-22T00:00:00"/>
        <d v="2016-05-31T00:00:00"/>
        <d v="2016-06-01T00:00:00"/>
        <d v="2016-06-02T00:00:00"/>
        <d v="2016-06-03T00:00:00"/>
        <d v="2016-06-13T00:00:00"/>
        <d v="2016-06-21T00:00:00"/>
        <d v="2016-06-22T00:00:00"/>
        <d v="2016-06-24T00:00:00"/>
        <d v="2016-07-01T00:00:00"/>
        <d v="2016-07-13T00:00:00"/>
        <d v="2016-07-31T00:00:00"/>
        <d v="2016-08-03T00:00:00"/>
        <d v="2016-08-04T00:00:00"/>
        <d v="2016-08-07T00:00:00"/>
        <d v="2016-08-11T00:00:00"/>
        <d v="2016-08-16T00:00:00"/>
        <d v="2016-08-19T00:00:00"/>
        <d v="2016-08-25T00:00:00"/>
        <d v="2016-08-27T00:00:00"/>
        <d v="2016-08-28T00:00:00"/>
        <d v="2016-09-01T00:00:00"/>
        <d v="2016-09-08T00:00:00"/>
        <d v="2016-09-09T00:00:00"/>
        <d v="2016-09-15T00:00:00"/>
        <d v="2016-09-17T00:00:00"/>
        <d v="2016-09-22T00:00:00"/>
        <d v="2016-09-26T00:00:00"/>
        <d v="2016-09-27T00:00:00"/>
        <d v="2016-09-28T00:00:00"/>
        <d v="2016-09-30T00:00:00"/>
        <d v="2016-10-03T00:00:00"/>
        <d v="2016-10-12T00:00:00"/>
        <d v="2016-10-14T00:00:00"/>
        <d v="2016-10-15T00:00:00"/>
        <d v="2016-10-27T00:00:00"/>
        <d v="2016-11-04T00:00:00"/>
        <d v="2016-11-05T00:00:00"/>
        <d v="2016-11-06T00:00:00"/>
        <d v="2016-11-09T00:00:00"/>
        <d v="2016-11-16T00:00:00"/>
        <d v="2016-11-19T00:00:00"/>
        <d v="2016-11-23T00:00:00"/>
        <d v="2016-11-26T00:00:00"/>
        <d v="2016-12-04T00:00:00"/>
        <d v="2016-12-07T00:00:00"/>
        <d v="2016-12-12T00:00:00"/>
        <d v="2016-12-26T00:00:00"/>
        <d v="2017-01-01T00:00:00"/>
        <d v="2017-01-03T00:00:00"/>
        <d v="2017-01-04T00:00:00"/>
        <d v="2017-01-15T00:00:00"/>
        <d v="2017-01-24T00:00:00"/>
        <d v="2017-01-27T00:00:00"/>
        <d v="2017-01-30T00:00:00"/>
        <d v="2017-02-02T00:00:00"/>
        <d v="2017-02-03T00:00:00"/>
        <d v="2017-02-07T00:00:00"/>
        <d v="2017-02-09T00:00:00"/>
        <d v="2017-02-12T00:00:00"/>
        <d v="2017-02-15T00:00:00"/>
        <d v="2017-02-21T00:00:00"/>
        <d v="2017-02-24T00:00:00"/>
        <d v="2017-02-25T00:00:00"/>
        <d v="2017-02-27T00:00:00"/>
        <d v="2017-03-03T00:00:00"/>
        <d v="2017-03-18T00:00:00"/>
        <d v="2017-03-24T00:00:00"/>
        <d v="2017-04-01T00:00:00"/>
        <d v="2017-04-06T00:00:00"/>
        <d v="2017-04-10T00:00:00"/>
        <d v="2017-04-13T00:00:00"/>
        <d v="2017-04-15T00:00:00"/>
        <d v="2017-04-19T00:00:00"/>
        <d v="2017-04-22T00:00:00"/>
        <d v="2017-04-24T00:00:00"/>
        <d v="2017-04-28T00:00:00"/>
        <d v="2017-05-11T00:00:00"/>
        <d v="2017-05-16T00:00:00"/>
        <d v="2017-05-18T00:00:00"/>
        <d v="2017-05-21T00:00:00"/>
        <d v="2017-05-27T00:00:00"/>
        <d v="2017-05-29T00:00:00"/>
        <d v="2017-06-01T00:00:00"/>
        <d v="2017-06-03T00:00:00"/>
        <d v="2017-06-05T00:00:00"/>
        <d v="2017-06-10T00:00:00"/>
        <d v="2017-06-15T00:00:00"/>
        <d v="2017-06-18T00:00:00"/>
        <d v="2017-06-19T00:00:00"/>
        <d v="2017-06-21T00:00:00"/>
        <d v="2017-06-22T00:00:00"/>
        <d v="2017-06-23T00:00:00"/>
        <d v="2017-06-24T00:00:00"/>
        <d v="2017-06-27T00:00:00"/>
        <d v="2017-06-30T00:00:00"/>
        <d v="2017-07-02T00:00:00"/>
        <d v="2017-07-08T00:00:00"/>
        <d v="2017-07-14T00:00:00"/>
        <d v="2017-07-20T00:00:00"/>
        <d v="2017-07-23T00:00:00"/>
        <d v="2017-08-01T00:00:00"/>
        <d v="2017-08-05T00:00:00"/>
        <d v="2017-08-06T00:00:00"/>
        <d v="2017-08-12T00:00:00"/>
        <d v="2017-08-22T00:00:00"/>
        <d v="2017-08-23T00:00:00"/>
        <d v="2017-08-26T00:00:00"/>
        <d v="2017-08-28T00:00:00"/>
        <d v="2017-09-08T00:00:00"/>
        <d v="2017-09-09T00:00:00"/>
        <d v="2017-09-10T00:00:00"/>
        <d v="2017-09-18T00:00:00"/>
        <d v="2017-09-19T00:00:00"/>
        <d v="2017-09-20T00:00:00"/>
        <d v="2017-09-25T00:00:00"/>
        <d v="2017-09-28T00:00:00"/>
        <d v="2017-09-29T00:00:00"/>
        <d v="2017-09-30T00:00:00"/>
        <d v="2017-10-04T00:00:00"/>
        <d v="2017-10-05T00:00:00"/>
        <d v="2017-10-16T00:00:00"/>
        <d v="2017-10-19T00:00:00"/>
        <d v="2017-10-24T00:00:00"/>
        <d v="2017-10-26T00:00:00"/>
        <d v="2017-10-30T00:00:00"/>
        <d v="2017-11-05T00:00:00"/>
        <d v="2017-11-15T00:00:00"/>
        <d v="2017-11-17T00:00:00"/>
        <d v="2017-11-19T00:00:00"/>
        <d v="2017-11-22T00:00:00"/>
        <d v="2017-12-01T00:00:00"/>
        <d v="2017-12-02T00:00:00"/>
        <d v="2017-12-06T00:00:00"/>
        <d v="2017-12-07T00:00:00"/>
        <d v="2017-12-11T00:00:00"/>
        <d v="2017-12-13T00:00:00"/>
        <d v="2017-12-19T00:00:00"/>
        <d v="2017-12-26T00:00:00"/>
        <d v="2018-01-01T00:00:00"/>
        <d v="2018-01-05T00:00:00"/>
        <d v="2018-01-08T00:00:00"/>
        <d v="2018-01-10T00:00:00"/>
        <d v="2018-01-12T00:00:00"/>
        <d v="2018-01-13T00:00:00"/>
        <d v="2018-01-22T00:00:00"/>
        <d v="2018-01-30T00:00:00"/>
        <d v="2018-01-31T00:00:00"/>
        <d v="2018-02-03T00:00:00"/>
        <d v="2018-02-04T00:00:00"/>
        <d v="2018-02-05T00:00:00"/>
        <d v="2018-02-08T00:00:00"/>
        <d v="2018-02-10T00:00:00"/>
        <d v="2018-02-17T00:00:00"/>
        <d v="2018-02-21T00:00:00"/>
        <d v="2018-02-23T00:00:00"/>
        <d v="2018-03-19T00:00:00"/>
        <d v="2018-03-26T00:00:00"/>
        <d v="2018-03-29T00:00:00"/>
        <d v="2018-04-04T00:00:00"/>
        <d v="2018-04-05T00:00:00"/>
        <d v="2018-04-14T00:00:00"/>
        <d v="2018-04-15T00:00:00"/>
        <d v="2018-04-25T00:00:00"/>
        <d v="2018-04-30T00:00:00"/>
        <d v="2018-05-02T00:00:00"/>
        <d v="2018-05-08T00:00:00"/>
        <d v="2018-05-12T00:00:00"/>
        <d v="2018-05-13T00:00:00"/>
        <d v="2018-05-16T00:00:00"/>
        <d v="2018-05-17T00:00:00"/>
        <d v="2018-05-21T00:00:00"/>
        <d v="2018-05-25T00:00:00"/>
        <d v="2018-05-29T00:00:00"/>
        <d v="2018-05-30T00:00:00"/>
        <d v="2018-05-31T00:00:00"/>
        <d v="2018-06-03T00:00:00"/>
        <d v="2018-06-22T00:00:00"/>
        <d v="2018-06-23T00:00:00"/>
        <d v="2018-06-25T00:00:00"/>
        <d v="2018-07-02T00:00:00"/>
        <d v="2018-07-07T00:00:00"/>
        <d v="2018-07-08T00:00:00"/>
        <d v="2018-07-14T00:00:00"/>
        <d v="2018-07-18T00:00:00"/>
        <d v="2018-07-22T00:00:00"/>
        <d v="2018-07-27T00:00:00"/>
        <d v="2018-08-03T00:00:00"/>
        <d v="2018-08-04T00:00:00"/>
        <d v="2018-08-05T00:00:00"/>
        <d v="2018-08-11T00:00:00"/>
        <d v="2018-08-14T00:00:00"/>
        <d v="2018-08-17T00:00:00"/>
        <d v="2018-08-24T00:00:00"/>
        <d v="2018-08-27T00:00:00"/>
        <d v="2018-09-04T00:00:00"/>
        <d v="2018-09-08T00:00:00"/>
        <d v="2018-09-14T00:00:00"/>
        <d v="2018-09-16T00:00:00"/>
        <d v="2018-09-19T00:00:00"/>
        <d v="2018-09-24T00:00:00"/>
        <d v="2018-09-26T00:00:00"/>
        <d v="2018-09-29T00:00:00"/>
        <d v="2018-10-06T00:00:00"/>
        <d v="2018-10-07T00:00:00"/>
        <d v="2018-10-08T00:00:00"/>
        <d v="2018-10-09T00:00:00"/>
        <d v="2018-10-21T00:00:00"/>
        <d v="2018-10-28T00:00:00"/>
        <d v="2018-10-29T00:00:00"/>
        <d v="2018-11-01T00:00:00"/>
        <d v="2018-11-06T00:00:00"/>
        <d v="2018-11-11T00:00:00"/>
        <d v="2018-11-13T00:00:00"/>
        <d v="2018-11-16T00:00:00"/>
        <d v="2018-11-24T00:00:00"/>
        <d v="2018-11-27T00:00:00"/>
        <d v="2018-11-30T00:00:00"/>
        <d v="2018-12-02T00:00:00"/>
        <d v="2018-12-06T00:00:00"/>
        <d v="2018-12-14T00:00:00"/>
        <d v="2018-12-24T00:00:00"/>
        <d v="2018-12-26T00:00:00"/>
        <d v="2018-12-27T00:00:00"/>
        <d v="2018-12-30T00:00:00"/>
        <d v="2018-12-31T00:00:00"/>
        <d v="2019-01-01T00:00:00"/>
        <d v="2019-01-05T00:00:00"/>
        <d v="2019-01-06T00:00:00"/>
        <d v="2019-01-07T00:00:00"/>
        <d v="2019-01-09T00:00:00"/>
        <d v="2019-01-10T00:00:00"/>
        <d v="2019-01-11T00:00:00"/>
        <d v="2019-01-12T00:00:00"/>
        <d v="2019-01-15T00:00:00"/>
        <d v="2019-01-16T00:00:00"/>
        <d v="2019-01-17T00:00:00"/>
        <d v="2019-01-21T00:00:00"/>
        <d v="2019-01-23T00:00:00"/>
        <d v="2019-01-26T00:00:00"/>
        <d v="2019-02-06T00:00:00"/>
        <d v="2019-02-07T00:00:00"/>
        <d v="2019-02-09T00:00:00"/>
        <d v="2019-02-11T00:00:00"/>
        <d v="2019-02-17T00:00:00"/>
        <d v="2019-02-25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10T00:00:00"/>
        <d v="2019-03-12T00:00:00"/>
        <d v="2019-03-13T00:00:00"/>
        <d v="2019-03-19T00:00:00"/>
        <d v="2019-03-20T00:00:00"/>
        <d v="2019-03-25T00:00:00"/>
        <d v="2019-03-30T00:00:00"/>
        <d v="2019-04-02T00:00:00"/>
        <d v="2019-04-03T00:00:00"/>
        <d v="2019-04-05T00:00:00"/>
        <d v="2019-04-08T00:00:00"/>
        <d v="2019-04-15T00:00:00"/>
        <d v="2019-04-17T00:00:00"/>
        <d v="2019-04-20T00:00:00"/>
        <d v="2019-04-23T00:00:00"/>
        <d v="2019-04-28T00:00:00"/>
        <d v="2019-04-30T00:00:00"/>
        <d v="2019-05-03T00:00:00"/>
        <d v="2019-05-04T00:00:00"/>
        <d v="2019-05-05T00:00:00"/>
        <d v="2019-05-07T00:00:00"/>
        <d v="2019-05-09T00:00:00"/>
        <d v="2019-05-11T00:00:00"/>
        <d v="2019-05-15T00:00:00"/>
        <d v="2019-05-16T00:00:00"/>
        <d v="2019-05-22T00:00:00"/>
        <d v="2019-05-28T00:00:00"/>
        <d v="2019-06-02T00:00:00"/>
        <d v="2019-06-04T00:00:00"/>
        <d v="2019-06-08T00:00:00"/>
        <d v="2019-06-09T00:00:00"/>
        <d v="2019-06-19T00:00:00"/>
        <d v="2019-06-26T00:00:00"/>
        <d v="2019-06-30T00:00:00"/>
        <d v="2019-07-03T00:00:00"/>
        <d v="2019-07-04T00:00:00"/>
        <d v="2019-07-06T00:00:00"/>
        <d v="2019-07-10T00:00:00"/>
        <d v="2019-07-19T00:00:00"/>
        <d v="2019-07-24T00:00:00"/>
        <d v="2019-07-27T00:00:00"/>
        <d v="2019-08-07T00:00:00"/>
        <d v="2019-08-08T00:00:00"/>
        <d v="2019-08-14T00:00:00"/>
        <d v="2019-08-18T00:00:00"/>
        <d v="2019-08-20T00:00:00"/>
        <d v="2019-08-22T00:00:00"/>
        <d v="2019-08-26T00:00:00"/>
        <d v="2019-09-01T00:00:00"/>
        <d v="2019-09-02T00:00:00"/>
        <d v="2019-09-03T00:00:00"/>
        <d v="2019-09-05T00:00:00"/>
        <d v="2019-09-07T00:00:00"/>
        <d v="2019-09-14T00:00:00"/>
        <d v="2019-09-16T00:00:00"/>
        <d v="2019-09-21T00:00:00"/>
        <d v="2019-09-23T00:00:00"/>
        <d v="2019-09-25T00:00:00"/>
        <d v="2019-09-28T00:00:00"/>
        <d v="2019-10-01T00:00:00"/>
        <d v="2019-10-05T00:00:00"/>
        <d v="2019-10-06T00:00:00"/>
        <d v="2019-10-08T00:00:00"/>
        <d v="2019-10-10T00:00:00"/>
        <d v="2019-10-11T00:00:00"/>
        <d v="2019-10-12T00:00:00"/>
        <d v="2019-10-23T00:00:00"/>
        <d v="2019-10-29T00:00:00"/>
        <d v="2019-11-01T00:00:00"/>
        <d v="2019-11-03T00:00:00"/>
        <d v="2019-11-08T00:00:00"/>
        <d v="2019-11-13T00:00:00"/>
        <d v="2019-11-16T00:00:00"/>
        <d v="2019-11-22T00:00:00"/>
        <d v="2019-11-24T00:00:00"/>
        <d v="2019-11-27T00:00:00"/>
        <d v="2019-11-29T00:00:00"/>
        <d v="2019-12-09T00:00:00"/>
        <d v="2019-12-11T00:00:00"/>
        <d v="2019-12-27T00:00:00"/>
        <d v="2019-12-29T00:00:00"/>
        <d v="2019-12-30T00:00:00"/>
        <d v="2020-01-05T00:00:00"/>
        <d v="2020-01-10T00:00:00"/>
        <d v="2020-01-15T00:00:00"/>
        <d v="2020-01-16T00:00:00"/>
        <d v="2020-01-23T00:00:00"/>
        <d v="2020-01-31T00:00:00"/>
        <d v="2020-02-01T00:00:00"/>
        <d v="2020-02-12T00:00:00"/>
        <d v="2020-02-13T00:00:00"/>
        <d v="2020-02-21T00:00:00"/>
        <d v="2020-02-28T00:00:00"/>
        <d v="2020-03-11T00:00:00"/>
        <d v="2020-03-12T00:00:00"/>
        <d v="2020-03-13T00:00:00"/>
        <d v="2020-03-14T00:00:00"/>
        <d v="2020-03-16T00:00:00"/>
        <d v="2020-03-22T00:00:00"/>
        <d v="2020-03-24T00:00:00"/>
        <d v="2020-03-26T00:00:00"/>
        <d v="2020-03-28T00:00:00"/>
        <d v="2020-04-06T00:00:00"/>
        <d v="2020-04-08T00:00:00"/>
        <d v="2020-04-26T00:00:00"/>
        <d v="2020-05-09T00:00:00"/>
        <d v="2020-05-10T00:00:00"/>
        <d v="2020-05-12T00:00:00"/>
        <d v="2020-05-19T00:00:00"/>
        <d v="2020-05-23T00:00:00"/>
        <d v="2020-05-27T00:00:00"/>
        <d v="2020-06-05T00:00:00"/>
        <d v="2020-06-07T00:00:00"/>
        <d v="2020-06-08T00:00:00"/>
        <d v="2020-06-09T00:00:00"/>
        <d v="2020-06-21T00:00:00"/>
        <d v="2020-06-23T00:00:00"/>
        <d v="2020-06-26T00:00:00"/>
        <d v="2020-07-05T00:00:00"/>
        <d v="2020-07-06T00:00:00"/>
        <d v="2020-07-19T00:00:00"/>
        <d v="2020-07-20T00:00:00"/>
        <d v="2020-07-24T00:00:00"/>
        <d v="2020-08-03T00:00:00"/>
        <d v="2020-08-06T00:00:00"/>
        <d v="2020-08-10T00:00:00"/>
        <d v="2020-08-11T00:00:00"/>
        <d v="2020-08-21T00:00:00"/>
        <d v="2020-08-24T00:00:00"/>
        <d v="2020-08-25T00:00:00"/>
        <d v="2020-08-31T00:00:00"/>
        <d v="2020-09-01T00:00:00"/>
        <d v="2020-09-04T00:00:00"/>
        <d v="2020-09-06T00:00:00"/>
        <d v="2020-09-08T00:00:00"/>
        <d v="2020-09-09T00:00:00"/>
        <d v="2020-09-17T00:00:00"/>
        <d v="2020-09-19T00:00:00"/>
        <d v="2020-09-21T00:00:00"/>
        <d v="2020-09-23T00:00:00"/>
        <d v="2020-09-24T00:00:00"/>
        <d v="2020-09-27T00:00:00"/>
        <d v="2020-09-30T00:00:00"/>
        <d v="2020-10-16T00:00:00"/>
        <d v="2020-10-22T00:00:00"/>
        <d v="2020-10-31T00:00:00"/>
        <d v="2020-11-10T00:00:00"/>
        <d v="2020-11-11T00:00:00"/>
        <d v="2020-11-12T00:00:00"/>
        <d v="2020-11-17T00:00:00"/>
        <d v="2020-11-18T00:00:00"/>
        <d v="2020-11-20T00:00:00"/>
        <d v="2020-11-26T00:00:00"/>
        <d v="2020-12-06T00:00:00"/>
        <d v="2020-12-13T00:00:00"/>
        <d v="2020-12-25T00:00:00"/>
        <d v="2020-12-26T00:00:00"/>
        <d v="2021-01-02T00:00:00"/>
        <d v="2021-01-03T00:00:00"/>
        <d v="2021-01-05T00:00:00"/>
        <d v="2021-01-06T00:00:00"/>
        <d v="2021-01-15T00:00:00"/>
        <d v="2021-02-12T00:00:00"/>
        <d v="2021-02-22T00:00:00"/>
        <d v="2021-02-24T00:00:00"/>
        <d v="2021-03-05T00:00:00"/>
        <d v="2021-03-12T00:00:00"/>
        <d v="2021-03-14T00:00:00"/>
        <d v="2021-03-15T00:00:00"/>
        <d v="2021-03-16T00:00:00"/>
        <d v="2021-03-18T00:00:00"/>
        <d v="2021-04-02T00:00:00"/>
        <d v="2021-04-07T00:00:00"/>
        <d v="2021-04-09T00:00:00"/>
        <d v="2021-04-11T00:00:00"/>
        <d v="2021-04-16T00:00:00"/>
        <d v="2021-04-20T00:00:00"/>
        <d v="2021-04-21T00:00:00"/>
        <d v="2021-04-27T00:00:00"/>
        <d v="2021-05-02T00:00:00"/>
        <d v="2021-05-03T00:00:00"/>
        <d v="2021-05-05T00:00:00"/>
        <d v="2021-05-06T00:00:00"/>
        <d v="2021-05-16T00:00:00"/>
        <d v="2021-05-18T00:00:00"/>
        <d v="2021-05-23T00:00:00"/>
        <d v="2021-05-24T00:00:00"/>
        <d v="2021-05-27T00:00:00"/>
        <d v="2021-05-28T00:00:00"/>
        <d v="2021-06-01T00:00:00"/>
        <d v="2021-06-05T00:00:00"/>
        <d v="2021-06-16T00:00:00"/>
        <d v="2021-06-18T00:00:00"/>
        <d v="2021-06-25T00:00:00"/>
        <d v="2021-06-27T00:00:00"/>
        <d v="2021-06-30T00:00:00"/>
        <d v="2021-07-02T00:00:00"/>
        <d v="2021-07-03T00:00:00"/>
        <d v="2021-07-04T00:00:00"/>
        <d v="2021-07-05T00:00:00"/>
        <d v="2021-07-09T00:00:00"/>
        <d v="2021-07-15T00:00:00"/>
        <d v="2021-07-25T00:00:00"/>
        <d v="2021-07-26T00:00:00"/>
        <d v="2021-08-05T00:00:00"/>
        <d v="2021-08-07T00:00:00"/>
        <d v="2021-08-12T00:00:00"/>
        <d v="2021-08-15T00:00:00"/>
        <d v="2021-08-20T00:00:00"/>
        <d v="2021-08-22T00:00:00"/>
        <d v="2021-08-25T00:00:00"/>
        <d v="2021-09-12T00:00:00"/>
        <d v="2021-09-16T00:00:00"/>
        <d v="2021-09-17T00:00:00"/>
        <d v="2021-10-12T00:00:00"/>
        <d v="2021-10-24T00:00:00"/>
        <d v="2021-10-26T00:00:00"/>
        <d v="2021-11-01T00:00:00"/>
        <d v="2021-11-04T00:00:00"/>
        <d v="2021-11-07T00:00:00"/>
        <d v="2021-11-10T00:00:00"/>
        <d v="2021-11-11T00:00:00"/>
        <d v="2021-11-18T00:00:00"/>
        <d v="2021-11-20T00:00:00"/>
        <d v="2021-12-02T00:00:00"/>
        <d v="2021-12-08T00:00:00"/>
        <d v="2021-12-09T00:00:00"/>
        <d v="2021-12-14T00:00:00"/>
        <d v="2021-12-19T00:00:00"/>
        <d v="2021-12-20T00:00:00"/>
        <d v="2021-12-21T00:00:00"/>
        <d v="2021-12-22T00:00:00"/>
        <d v="2021-12-23T00:00:00"/>
        <d v="2021-12-24T00:00:00"/>
        <d v="2021-12-29T00:00:00"/>
        <d v="2021-12-30T00:00:00"/>
        <d v="2022-01-02T00:00:00"/>
        <d v="2022-01-07T00:00:00"/>
        <d v="2022-01-11T00:00:00"/>
        <d v="2022-01-20T00:00:00"/>
        <d v="2022-01-27T00:00:00"/>
        <d v="2022-02-02T00:00:00"/>
        <d v="2022-02-04T00:00:00"/>
        <d v="2022-02-06T00:00:00"/>
        <d v="2022-02-13T00:00:00"/>
        <d v="2022-03-01T00:00:00"/>
        <d v="2022-03-03T00:00:00"/>
        <d v="2022-03-04T00:00:00"/>
        <d v="2022-03-06T00:00:00"/>
        <d v="2022-03-10T00:00:00"/>
        <d v="2022-03-13T00:00:00"/>
        <d v="2022-03-14T00:00:00"/>
        <d v="2022-03-20T00:00:00"/>
        <d v="2022-03-21T00:00:00"/>
        <d v="2022-03-28T00:00:00"/>
        <d v="2022-04-03T00:00:00"/>
        <d v="2022-04-05T00:00:00"/>
        <d v="2022-04-06T00:00:00"/>
        <d v="2022-04-14T00:00:00"/>
        <d v="2022-04-23T00:00:00"/>
        <d v="2022-04-30T00:00:00"/>
        <d v="2022-05-05T00:00:00"/>
        <d v="2022-05-12T00:00:00"/>
        <d v="2022-05-13T00:00:00"/>
        <d v="2022-05-15T00:00:00"/>
        <d v="2022-05-27T00:00:00"/>
        <d v="2022-05-28T00:00:00"/>
        <d v="2022-06-05T00:00:00"/>
        <d v="2022-06-10T00:00:00"/>
        <d v="2022-06-11T00:00:00"/>
        <d v="2022-06-16T00:00:00"/>
        <d v="2022-06-17T00:00:00"/>
        <d v="2022-06-19T00:00:00"/>
        <d v="2022-06-28T00:00:00"/>
        <d v="2022-07-01T00:00:00"/>
        <d v="2022-07-02T00:00:00"/>
        <d v="2022-07-05T00:00:00"/>
        <d v="2022-07-08T00:00:00"/>
        <d v="2022-07-18T00:00:00"/>
        <d v="2022-07-26T00:00:00"/>
        <d v="2022-08-03T00:00:00"/>
        <d v="2022-08-04T00:00:00"/>
        <d v="2022-08-05T00:00:00"/>
        <d v="2022-08-07T00:00:00"/>
        <d v="2022-08-09T00:00:00"/>
        <d v="2022-08-23T00:00:00"/>
        <d v="2022-08-24T00:00:00"/>
        <d v="2022-09-04T00:00:00"/>
        <d v="2022-09-11T00:00:00"/>
        <d v="2022-09-19T00:00:00"/>
        <d v="2022-09-20T00:00:00"/>
        <d v="2022-09-21T00:00:00"/>
        <d v="2022-09-30T00:00:00"/>
        <d v="2022-10-09T00:00:00"/>
        <d v="2022-10-10T00:00:00"/>
        <d v="2022-10-11T00:00:00"/>
        <d v="2022-10-18T00:00:00"/>
        <d v="2022-10-19T00:00:00"/>
        <d v="2022-10-28T00:00:00"/>
        <d v="2022-10-31T00:00:00"/>
        <d v="2022-11-01T00:00:00"/>
        <d v="2022-11-05T00:00:00"/>
        <d v="2022-11-08T00:00:00"/>
        <d v="2022-11-09T00:00:00"/>
        <d v="2022-11-11T00:00:00"/>
        <d v="2022-11-14T00:00:00"/>
        <d v="2022-11-19T00:00:00"/>
        <d v="2022-11-22T00:00:00"/>
        <d v="2022-11-24T00:00:00"/>
        <d v="2022-12-01T00:00:00"/>
        <d v="2022-12-05T00:00:00"/>
        <d v="2022-12-10T00:00:00"/>
        <d v="2022-12-12T00:00:00"/>
        <d v="2022-12-14T00:00:00"/>
        <d v="2022-12-19T00:00:00"/>
        <d v="2022-12-21T00:00:00"/>
        <d v="2022-12-23T00:00:00"/>
        <d v="2023-01-12T00:00:00"/>
        <d v="2023-01-14T00:00:00"/>
        <d v="2023-01-17T00:00:00"/>
        <d v="2023-01-20T00:00:00"/>
        <d v="2023-01-27T00:00:00"/>
        <d v="2023-02-01T00:00:00"/>
        <d v="2023-02-06T00:00:00"/>
        <d v="2023-02-07T00:00:00"/>
        <d v="2023-02-12T00:00:00"/>
        <d v="2023-02-21T00:00:00"/>
        <d v="2023-02-23T00:00:00"/>
        <d v="2023-02-24T00:00:00"/>
        <d v="2023-03-06T00:00:00"/>
        <d v="2023-03-08T00:00:00"/>
        <d v="2023-03-12T00:00:00"/>
        <d v="2023-03-19T00:00:00"/>
        <d v="2023-03-25T00:00:00"/>
        <d v="2023-03-26T00:00:00"/>
        <d v="2023-03-27T00:00:00"/>
        <d v="2023-03-30T00:00:00"/>
        <d v="2023-03-31T00:00:00"/>
        <d v="2023-04-02T00:00:00"/>
        <d v="2023-04-07T00:00:00"/>
        <d v="2023-04-10T00:00:00"/>
        <d v="2023-04-11T00:00:00"/>
        <d v="2023-04-12T00:00:00"/>
        <d v="2023-04-18T00:00:00"/>
        <d v="2023-04-25T00:00:00"/>
        <d v="2023-04-26T00:00:00"/>
        <d v="2023-04-27T00:00:00"/>
        <d v="2023-04-28T00:00:00"/>
        <d v="2023-05-04T00:00:00"/>
        <d v="2023-05-05T00:00:00"/>
        <d v="2023-05-08T00:00:00"/>
        <d v="2023-05-15T00:00:00"/>
        <d v="2023-05-17T00:00:00"/>
        <d v="2023-05-20T00:00:00"/>
        <d v="2023-05-21T00:00:00"/>
        <d v="2023-05-30T00:00:00"/>
        <d v="2023-06-02T00:00:00"/>
        <d v="2023-06-15T00:00:00"/>
        <d v="2023-06-16T00:00:00"/>
        <d v="2023-06-18T00:00:00"/>
        <d v="2023-06-21T00:00:00"/>
        <d v="2023-06-22T00:00:00"/>
        <d v="2023-06-24T00:00:00"/>
        <d v="2023-06-28T00:00:00"/>
        <d v="2023-07-04T00:00:00"/>
        <d v="2023-07-12T00:00:00"/>
        <d v="2023-07-13T00:00:00"/>
        <d v="2023-07-28T00:00:00"/>
        <d v="2023-08-02T00:00:00"/>
        <d v="2023-08-06T00:00:00"/>
        <d v="2023-08-15T00:00:00"/>
        <d v="2023-08-19T00:00:00"/>
        <d v="2023-08-21T00:00:00"/>
        <d v="2023-09-04T00:00:00"/>
        <d v="2023-09-08T00:00:00"/>
        <d v="2023-09-10T00:00:00"/>
        <d v="2023-09-11T00:00:00"/>
        <d v="2023-09-14T00:00:00"/>
        <d v="2023-09-16T00:00:00"/>
        <d v="2023-09-17T00:00:00"/>
        <d v="2023-09-18T00:00:00"/>
        <d v="2023-09-29T00:00:00"/>
        <d v="2023-10-07T00:00:00"/>
        <d v="2023-10-11T00:00:00"/>
        <d v="2023-10-17T00:00:00"/>
        <d v="2023-10-29T00:00:00"/>
        <d v="2023-11-03T00:00:00"/>
        <d v="2023-11-04T00:00:00"/>
        <d v="2023-11-06T00:00:00"/>
        <d v="2023-11-14T00:00:00"/>
        <d v="2023-11-16T00:00:00"/>
        <d v="2023-11-20T00:00:00"/>
        <d v="2023-11-23T00:00:00"/>
        <d v="2023-12-02T00:00:00"/>
        <d v="2023-12-05T00:00:00"/>
        <d v="2023-12-06T00:00:00"/>
        <d v="2023-12-13T00:00:00"/>
        <d v="2023-12-14T00:00:00"/>
        <d v="2023-12-17T00:00:00"/>
        <d v="2023-12-19T00:00:00"/>
        <d v="2023-12-20T00:00:00"/>
        <d v="2023-12-25T00:00:00"/>
        <d v="2023-12-28T00:00:00"/>
        <d v="2024-01-03T00:00:00"/>
        <d v="2024-01-05T00:00:00"/>
        <d v="2024-01-06T00:00:00"/>
        <d v="2024-01-07T00:00:00"/>
        <d v="2024-01-10T00:00:00"/>
        <d v="2024-01-13T00:00:00"/>
        <d v="2024-01-15T00:00:00"/>
        <d v="2024-01-21T00:00:00"/>
        <d v="2024-01-25T00:00:00"/>
        <d v="2024-01-30T00:00:00"/>
        <d v="2024-02-05T00:00:00"/>
        <d v="2024-02-12T00:00:00"/>
        <d v="2024-02-14T00:00:00"/>
        <d v="2024-02-23T00:00:00"/>
        <d v="2024-02-27T00:00:00"/>
        <d v="2024-03-02T00:00:00"/>
        <d v="2024-03-07T00:00:00"/>
        <d v="2024-03-19T00:00:00"/>
        <d v="2024-03-20T00:00:00"/>
        <d v="2024-04-06T00:00:00"/>
        <d v="2024-04-13T00:00:00"/>
        <d v="2024-04-17T00:00:00"/>
        <d v="2024-04-25T00:00:00"/>
        <d v="2024-05-02T00:00:00"/>
        <d v="2024-05-06T00:00:00"/>
        <d v="2024-05-17T00:00:00"/>
        <d v="2024-05-19T00:00:00"/>
        <d v="2024-05-20T00:00:00"/>
        <d v="2024-05-31T00:00:00"/>
        <d v="2024-06-06T00:00:00"/>
        <d v="2024-06-12T00:00:00"/>
        <d v="2024-06-13T00:00:00"/>
        <d v="2024-06-14T00:00:00"/>
        <d v="2024-06-16T00:00:00"/>
        <d v="2024-06-17T00:00:00"/>
        <d v="2024-06-18T00:00:00"/>
        <d v="2024-06-19T00:00:00"/>
        <d v="2024-06-22T00:00:00"/>
        <d v="2024-06-25T00:00:00"/>
        <d v="2024-06-27T00:00:00"/>
        <d v="2024-06-28T00:00:00"/>
        <d v="2024-06-30T00:00:00"/>
        <d v="2024-07-06T00:00:00"/>
        <d v="2024-07-11T00:00:00"/>
      </sharedItems>
    </cacheField>
    <cacheField name="Sales" numFmtId="0">
      <sharedItems containsSemiMixedTypes="0" containsString="0" containsNumber="1" containsInteger="1" minValue="10003" maxValue="39988" count="981">
        <n v="10003"/>
        <n v="10032"/>
        <n v="10048"/>
        <n v="10053"/>
        <n v="10058"/>
        <n v="10120"/>
        <n v="10129"/>
        <n v="10139"/>
        <n v="10147"/>
        <n v="10152"/>
        <n v="10153"/>
        <n v="10193"/>
        <n v="10196"/>
        <n v="10263"/>
        <n v="10264"/>
        <n v="10276"/>
        <n v="10290"/>
        <n v="10329"/>
        <n v="10355"/>
        <n v="10364"/>
        <n v="10374"/>
        <n v="10389"/>
        <n v="10421"/>
        <n v="10458"/>
        <n v="10486"/>
        <n v="10501"/>
        <n v="10537"/>
        <n v="10612"/>
        <n v="10638"/>
        <n v="10680"/>
        <n v="10694"/>
        <n v="10743"/>
        <n v="10757"/>
        <n v="10840"/>
        <n v="10904"/>
        <n v="10912"/>
        <n v="10917"/>
        <n v="10926"/>
        <n v="10930"/>
        <n v="10945"/>
        <n v="11044"/>
        <n v="11140"/>
        <n v="11158"/>
        <n v="11183"/>
        <n v="11220"/>
        <n v="11328"/>
        <n v="11331"/>
        <n v="11404"/>
        <n v="11465"/>
        <n v="11479"/>
        <n v="11509"/>
        <n v="11519"/>
        <n v="11524"/>
        <n v="11555"/>
        <n v="11581"/>
        <n v="11591"/>
        <n v="11605"/>
        <n v="11648"/>
        <n v="11654"/>
        <n v="11695"/>
        <n v="11765"/>
        <n v="11791"/>
        <n v="11820"/>
        <n v="11854"/>
        <n v="11884"/>
        <n v="11889"/>
        <n v="12024"/>
        <n v="12098"/>
        <n v="12102"/>
        <n v="12104"/>
        <n v="12115"/>
        <n v="12123"/>
        <n v="12153"/>
        <n v="12155"/>
        <n v="12168"/>
        <n v="12189"/>
        <n v="12221"/>
        <n v="12233"/>
        <n v="12243"/>
        <n v="12264"/>
        <n v="12266"/>
        <n v="12415"/>
        <n v="12443"/>
        <n v="12490"/>
        <n v="12569"/>
        <n v="12588"/>
        <n v="12618"/>
        <n v="12671"/>
        <n v="12689"/>
        <n v="12737"/>
        <n v="12739"/>
        <n v="12785"/>
        <n v="12861"/>
        <n v="12867"/>
        <n v="12904"/>
        <n v="12906"/>
        <n v="12950"/>
        <n v="13013"/>
        <n v="13057"/>
        <n v="13069"/>
        <n v="13087"/>
        <n v="13107"/>
        <n v="13182"/>
        <n v="13213"/>
        <n v="13225"/>
        <n v="13227"/>
        <n v="13290"/>
        <n v="13311"/>
        <n v="13315"/>
        <n v="13341"/>
        <n v="13351"/>
        <n v="13395"/>
        <n v="13396"/>
        <n v="13436"/>
        <n v="13489"/>
        <n v="13496"/>
        <n v="13523"/>
        <n v="13535"/>
        <n v="13558"/>
        <n v="13589"/>
        <n v="13645"/>
        <n v="13687"/>
        <n v="13715"/>
        <n v="13721"/>
        <n v="13833"/>
        <n v="13856"/>
        <n v="13913"/>
        <n v="13914"/>
        <n v="13919"/>
        <n v="13934"/>
        <n v="13935"/>
        <n v="13946"/>
        <n v="14016"/>
        <n v="14028"/>
        <n v="14048"/>
        <n v="14058"/>
        <n v="14081"/>
        <n v="14105"/>
        <n v="14331"/>
        <n v="14340"/>
        <n v="14394"/>
        <n v="14424"/>
        <n v="14452"/>
        <n v="14463"/>
        <n v="14484"/>
        <n v="14572"/>
        <n v="14717"/>
        <n v="14726"/>
        <n v="14745"/>
        <n v="14804"/>
        <n v="14854"/>
        <n v="14879"/>
        <n v="14920"/>
        <n v="14940"/>
        <n v="14946"/>
        <n v="14964"/>
        <n v="15032"/>
        <n v="15057"/>
        <n v="15123"/>
        <n v="15130"/>
        <n v="15195"/>
        <n v="15227"/>
        <n v="15237"/>
        <n v="15250"/>
        <n v="15260"/>
        <n v="15289"/>
        <n v="15299"/>
        <n v="15383"/>
        <n v="15384"/>
        <n v="15467"/>
        <n v="15486"/>
        <n v="15492"/>
        <n v="15528"/>
        <n v="15529"/>
        <n v="15585"/>
        <n v="15659"/>
        <n v="15722"/>
        <n v="15749"/>
        <n v="15835"/>
        <n v="15838"/>
        <n v="15867"/>
        <n v="15871"/>
        <n v="15896"/>
        <n v="15933"/>
        <n v="15956"/>
        <n v="15989"/>
        <n v="16001"/>
        <n v="16005"/>
        <n v="16103"/>
        <n v="16127"/>
        <n v="16143"/>
        <n v="16150"/>
        <n v="16186"/>
        <n v="16214"/>
        <n v="16232"/>
        <n v="16274"/>
        <n v="16401"/>
        <n v="16436"/>
        <n v="16464"/>
        <n v="16571"/>
        <n v="16604"/>
        <n v="16700"/>
        <n v="16723"/>
        <n v="16766"/>
        <n v="16933"/>
        <n v="16943"/>
        <n v="16975"/>
        <n v="16980"/>
        <n v="17021"/>
        <n v="17025"/>
        <n v="17026"/>
        <n v="17047"/>
        <n v="17082"/>
        <n v="17173"/>
        <n v="17174"/>
        <n v="17183"/>
        <n v="17194"/>
        <n v="17226"/>
        <n v="17232"/>
        <n v="17258"/>
        <n v="17269"/>
        <n v="17280"/>
        <n v="17314"/>
        <n v="17406"/>
        <n v="17459"/>
        <n v="17461"/>
        <n v="17473"/>
        <n v="17484"/>
        <n v="17531"/>
        <n v="17563"/>
        <n v="17582"/>
        <n v="17672"/>
        <n v="17699"/>
        <n v="17727"/>
        <n v="17732"/>
        <n v="17760"/>
        <n v="17765"/>
        <n v="17817"/>
        <n v="17837"/>
        <n v="17898"/>
        <n v="17922"/>
        <n v="17938"/>
        <n v="17977"/>
        <n v="17991"/>
        <n v="18041"/>
        <n v="18067"/>
        <n v="18126"/>
        <n v="18145"/>
        <n v="18172"/>
        <n v="18211"/>
        <n v="18243"/>
        <n v="18253"/>
        <n v="18273"/>
        <n v="18369"/>
        <n v="18396"/>
        <n v="18420"/>
        <n v="18433"/>
        <n v="18445"/>
        <n v="18448"/>
        <n v="18461"/>
        <n v="18485"/>
        <n v="18511"/>
        <n v="18558"/>
        <n v="18658"/>
        <n v="18673"/>
        <n v="18757"/>
        <n v="18785"/>
        <n v="18812"/>
        <n v="18831"/>
        <n v="18887"/>
        <n v="19010"/>
        <n v="19033"/>
        <n v="19075"/>
        <n v="19080"/>
        <n v="19120"/>
        <n v="19121"/>
        <n v="19147"/>
        <n v="19189"/>
        <n v="19202"/>
        <n v="19203"/>
        <n v="19217"/>
        <n v="19230"/>
        <n v="19244"/>
        <n v="19253"/>
        <n v="19275"/>
        <n v="19308"/>
        <n v="19365"/>
        <n v="19507"/>
        <n v="19525"/>
        <n v="19553"/>
        <n v="19691"/>
        <n v="19727"/>
        <n v="19737"/>
        <n v="19799"/>
        <n v="19833"/>
        <n v="19889"/>
        <n v="19919"/>
        <n v="19940"/>
        <n v="19965"/>
        <n v="19969"/>
        <n v="19972"/>
        <n v="19986"/>
        <n v="20026"/>
        <n v="20099"/>
        <n v="20134"/>
        <n v="20166"/>
        <n v="20182"/>
        <n v="20209"/>
        <n v="20241"/>
        <n v="20265"/>
        <n v="20274"/>
        <n v="20310"/>
        <n v="20321"/>
        <n v="20351"/>
        <n v="20359"/>
        <n v="20411"/>
        <n v="20423"/>
        <n v="20453"/>
        <n v="20460"/>
        <n v="20522"/>
        <n v="20523"/>
        <n v="20556"/>
        <n v="20558"/>
        <n v="20571"/>
        <n v="20584"/>
        <n v="20620"/>
        <n v="20667"/>
        <n v="20693"/>
        <n v="20712"/>
        <n v="20715"/>
        <n v="20721"/>
        <n v="20733"/>
        <n v="20896"/>
        <n v="20898"/>
        <n v="21064"/>
        <n v="21141"/>
        <n v="21204"/>
        <n v="21260"/>
        <n v="21329"/>
        <n v="21345"/>
        <n v="21349"/>
        <n v="21354"/>
        <n v="21382"/>
        <n v="21389"/>
        <n v="21436"/>
        <n v="21521"/>
        <n v="21547"/>
        <n v="21549"/>
        <n v="21558"/>
        <n v="21580"/>
        <n v="21649"/>
        <n v="21654"/>
        <n v="21655"/>
        <n v="21664"/>
        <n v="21668"/>
        <n v="21747"/>
        <n v="21750"/>
        <n v="21796"/>
        <n v="21802"/>
        <n v="21861"/>
        <n v="21890"/>
        <n v="21932"/>
        <n v="21939"/>
        <n v="22010"/>
        <n v="22016"/>
        <n v="22041"/>
        <n v="22055"/>
        <n v="22120"/>
        <n v="22140"/>
        <n v="22160"/>
        <n v="22219"/>
        <n v="22236"/>
        <n v="22244"/>
        <n v="22267"/>
        <n v="22309"/>
        <n v="22338"/>
        <n v="22370"/>
        <n v="22375"/>
        <n v="22413"/>
        <n v="22421"/>
        <n v="22557"/>
        <n v="22562"/>
        <n v="22570"/>
        <n v="22659"/>
        <n v="22723"/>
        <n v="22803"/>
        <n v="22816"/>
        <n v="22832"/>
        <n v="22865"/>
        <n v="22868"/>
        <n v="22903"/>
        <n v="22922"/>
        <n v="22924"/>
        <n v="23026"/>
        <n v="23038"/>
        <n v="23052"/>
        <n v="23101"/>
        <n v="23120"/>
        <n v="23122"/>
        <n v="23162"/>
        <n v="23185"/>
        <n v="23190"/>
        <n v="23224"/>
        <n v="23250"/>
        <n v="23302"/>
        <n v="23316"/>
        <n v="23332"/>
        <n v="23345"/>
        <n v="23346"/>
        <n v="23354"/>
        <n v="23384"/>
        <n v="23441"/>
        <n v="23445"/>
        <n v="23449"/>
        <n v="23456"/>
        <n v="23528"/>
        <n v="23554"/>
        <n v="23565"/>
        <n v="23579"/>
        <n v="23679"/>
        <n v="23683"/>
        <n v="23696"/>
        <n v="23706"/>
        <n v="23717"/>
        <n v="23815"/>
        <n v="23818"/>
        <n v="23828"/>
        <n v="23859"/>
        <n v="23877"/>
        <n v="23902"/>
        <n v="23918"/>
        <n v="23921"/>
        <n v="23941"/>
        <n v="23946"/>
        <n v="23973"/>
        <n v="23976"/>
        <n v="24055"/>
        <n v="24067"/>
        <n v="24146"/>
        <n v="24149"/>
        <n v="24162"/>
        <n v="24208"/>
        <n v="24225"/>
        <n v="24298"/>
        <n v="24353"/>
        <n v="24396"/>
        <n v="24535"/>
        <n v="24637"/>
        <n v="24673"/>
        <n v="24689"/>
        <n v="24693"/>
        <n v="24790"/>
        <n v="24872"/>
        <n v="24876"/>
        <n v="24919"/>
        <n v="24979"/>
        <n v="24989"/>
        <n v="25003"/>
        <n v="25025"/>
        <n v="25054"/>
        <n v="25057"/>
        <n v="25072"/>
        <n v="25161"/>
        <n v="25176"/>
        <n v="25222"/>
        <n v="25236"/>
        <n v="25270"/>
        <n v="25323"/>
        <n v="25324"/>
        <n v="25341"/>
        <n v="25347"/>
        <n v="25368"/>
        <n v="25403"/>
        <n v="25466"/>
        <n v="25478"/>
        <n v="25500"/>
        <n v="25523"/>
        <n v="25585"/>
        <n v="25587"/>
        <n v="25609"/>
        <n v="25673"/>
        <n v="25710"/>
        <n v="25722"/>
        <n v="25725"/>
        <n v="25740"/>
        <n v="25746"/>
        <n v="25755"/>
        <n v="25924"/>
        <n v="25929"/>
        <n v="25952"/>
        <n v="25966"/>
        <n v="26057"/>
        <n v="26088"/>
        <n v="26143"/>
        <n v="26184"/>
        <n v="26209"/>
        <n v="26213"/>
        <n v="26219"/>
        <n v="26244"/>
        <n v="26258"/>
        <n v="26303"/>
        <n v="26379"/>
        <n v="26389"/>
        <n v="26391"/>
        <n v="26406"/>
        <n v="26422"/>
        <n v="26425"/>
        <n v="26429"/>
        <n v="26475"/>
        <n v="26489"/>
        <n v="26562"/>
        <n v="26602"/>
        <n v="26637"/>
        <n v="26643"/>
        <n v="26668"/>
        <n v="26684"/>
        <n v="26699"/>
        <n v="26712"/>
        <n v="26740"/>
        <n v="26741"/>
        <n v="26743"/>
        <n v="26753"/>
        <n v="26775"/>
        <n v="26812"/>
        <n v="26816"/>
        <n v="26853"/>
        <n v="26866"/>
        <n v="26920"/>
        <n v="26921"/>
        <n v="26946"/>
        <n v="26963"/>
        <n v="26996"/>
        <n v="27015"/>
        <n v="27027"/>
        <n v="27038"/>
        <n v="27044"/>
        <n v="27045"/>
        <n v="27050"/>
        <n v="27064"/>
        <n v="27085"/>
        <n v="27093"/>
        <n v="27106"/>
        <n v="27145"/>
        <n v="27173"/>
        <n v="27260"/>
        <n v="27375"/>
        <n v="27379"/>
        <n v="27407"/>
        <n v="27430"/>
        <n v="27453"/>
        <n v="27466"/>
        <n v="27473"/>
        <n v="27482"/>
        <n v="27483"/>
        <n v="27491"/>
        <n v="27509"/>
        <n v="27531"/>
        <n v="27569"/>
        <n v="27576"/>
        <n v="27596"/>
        <n v="27603"/>
        <n v="27647"/>
        <n v="27653"/>
        <n v="27655"/>
        <n v="27683"/>
        <n v="27716"/>
        <n v="27777"/>
        <n v="27787"/>
        <n v="27838"/>
        <n v="27887"/>
        <n v="27893"/>
        <n v="27946"/>
        <n v="27992"/>
        <n v="28007"/>
        <n v="28008"/>
        <n v="28040"/>
        <n v="28052"/>
        <n v="28080"/>
        <n v="28110"/>
        <n v="28118"/>
        <n v="28120"/>
        <n v="28157"/>
        <n v="28200"/>
        <n v="28270"/>
        <n v="28275"/>
        <n v="28317"/>
        <n v="28351"/>
        <n v="28357"/>
        <n v="28425"/>
        <n v="28434"/>
        <n v="28436"/>
        <n v="28440"/>
        <n v="28608"/>
        <n v="28654"/>
        <n v="28655"/>
        <n v="28660"/>
        <n v="28741"/>
        <n v="28774"/>
        <n v="28841"/>
        <n v="28866"/>
        <n v="28882"/>
        <n v="28978"/>
        <n v="28996"/>
        <n v="29033"/>
        <n v="29052"/>
        <n v="29058"/>
        <n v="29071"/>
        <n v="29233"/>
        <n v="29235"/>
        <n v="29278"/>
        <n v="29321"/>
        <n v="29329"/>
        <n v="29356"/>
        <n v="29360"/>
        <n v="29387"/>
        <n v="29392"/>
        <n v="29410"/>
        <n v="29444"/>
        <n v="29496"/>
        <n v="29527"/>
        <n v="29543"/>
        <n v="29557"/>
        <n v="29569"/>
        <n v="29606"/>
        <n v="29626"/>
        <n v="29655"/>
        <n v="29685"/>
        <n v="29697"/>
        <n v="29704"/>
        <n v="29741"/>
        <n v="29812"/>
        <n v="29832"/>
        <n v="29854"/>
        <n v="29855"/>
        <n v="29859"/>
        <n v="29895"/>
        <n v="29985"/>
        <n v="30017"/>
        <n v="30025"/>
        <n v="30062"/>
        <n v="30101"/>
        <n v="30106"/>
        <n v="30132"/>
        <n v="30171"/>
        <n v="30232"/>
        <n v="30260"/>
        <n v="30358"/>
        <n v="30370"/>
        <n v="30420"/>
        <n v="30430"/>
        <n v="30493"/>
        <n v="30554"/>
        <n v="30560"/>
        <n v="30665"/>
        <n v="30705"/>
        <n v="30727"/>
        <n v="30735"/>
        <n v="30736"/>
        <n v="30805"/>
        <n v="30882"/>
        <n v="30890"/>
        <n v="30946"/>
        <n v="30960"/>
        <n v="30963"/>
        <n v="30966"/>
        <n v="30985"/>
        <n v="31005"/>
        <n v="31046"/>
        <n v="31064"/>
        <n v="31076"/>
        <n v="31142"/>
        <n v="31143"/>
        <n v="31182"/>
        <n v="31220"/>
        <n v="31228"/>
        <n v="31266"/>
        <n v="31350"/>
        <n v="31365"/>
        <n v="31367"/>
        <n v="31396"/>
        <n v="31442"/>
        <n v="31504"/>
        <n v="31511"/>
        <n v="31537"/>
        <n v="31553"/>
        <n v="31575"/>
        <n v="31594"/>
        <n v="31609"/>
        <n v="31645"/>
        <n v="31648"/>
        <n v="31653"/>
        <n v="31664"/>
        <n v="31667"/>
        <n v="31670"/>
        <n v="31675"/>
        <n v="31680"/>
        <n v="31696"/>
        <n v="31709"/>
        <n v="31821"/>
        <n v="31837"/>
        <n v="31858"/>
        <n v="31870"/>
        <n v="31879"/>
        <n v="31896"/>
        <n v="31903"/>
        <n v="31904"/>
        <n v="31935"/>
        <n v="31948"/>
        <n v="31990"/>
        <n v="32034"/>
        <n v="32104"/>
        <n v="32110"/>
        <n v="32146"/>
        <n v="32195"/>
        <n v="32250"/>
        <n v="32317"/>
        <n v="32355"/>
        <n v="32377"/>
        <n v="32396"/>
        <n v="32450"/>
        <n v="32492"/>
        <n v="32521"/>
        <n v="32525"/>
        <n v="32574"/>
        <n v="32634"/>
        <n v="32639"/>
        <n v="32653"/>
        <n v="32735"/>
        <n v="32754"/>
        <n v="32758"/>
        <n v="32820"/>
        <n v="32871"/>
        <n v="32872"/>
        <n v="32904"/>
        <n v="32930"/>
        <n v="32978"/>
        <n v="32998"/>
        <n v="33042"/>
        <n v="33043"/>
        <n v="33108"/>
        <n v="33129"/>
        <n v="33150"/>
        <n v="33164"/>
        <n v="33265"/>
        <n v="33269"/>
        <n v="33305"/>
        <n v="33356"/>
        <n v="33363"/>
        <n v="33392"/>
        <n v="33416"/>
        <n v="33430"/>
        <n v="33453"/>
        <n v="33457"/>
        <n v="33471"/>
        <n v="33503"/>
        <n v="33506"/>
        <n v="33515"/>
        <n v="33526"/>
        <n v="33549"/>
        <n v="33567"/>
        <n v="33607"/>
        <n v="33625"/>
        <n v="33661"/>
        <n v="33692"/>
        <n v="33693"/>
        <n v="33700"/>
        <n v="33816"/>
        <n v="33883"/>
        <n v="33897"/>
        <n v="33937"/>
        <n v="33945"/>
        <n v="34056"/>
        <n v="34088"/>
        <n v="34095"/>
        <n v="34100"/>
        <n v="34106"/>
        <n v="34208"/>
        <n v="34240"/>
        <n v="34259"/>
        <n v="34262"/>
        <n v="34269"/>
        <n v="34294"/>
        <n v="34355"/>
        <n v="34406"/>
        <n v="34434"/>
        <n v="34441"/>
        <n v="34445"/>
        <n v="34591"/>
        <n v="34638"/>
        <n v="34658"/>
        <n v="34668"/>
        <n v="34712"/>
        <n v="34761"/>
        <n v="34762"/>
        <n v="34787"/>
        <n v="34791"/>
        <n v="34812"/>
        <n v="34848"/>
        <n v="34941"/>
        <n v="34942"/>
        <n v="34948"/>
        <n v="34957"/>
        <n v="35000"/>
        <n v="35018"/>
        <n v="35030"/>
        <n v="35062"/>
        <n v="35103"/>
        <n v="35134"/>
        <n v="35185"/>
        <n v="35196"/>
        <n v="35243"/>
        <n v="35264"/>
        <n v="35265"/>
        <n v="35272"/>
        <n v="35285"/>
        <n v="35288"/>
        <n v="35291"/>
        <n v="35307"/>
        <n v="35331"/>
        <n v="35366"/>
        <n v="35368"/>
        <n v="35427"/>
        <n v="35451"/>
        <n v="35460"/>
        <n v="35475"/>
        <n v="35507"/>
        <n v="35544"/>
        <n v="35640"/>
        <n v="35740"/>
        <n v="35798"/>
        <n v="35844"/>
        <n v="35852"/>
        <n v="35946"/>
        <n v="35971"/>
        <n v="35973"/>
        <n v="35987"/>
        <n v="36062"/>
        <n v="36072"/>
        <n v="36100"/>
        <n v="36118"/>
        <n v="36153"/>
        <n v="36164"/>
        <n v="36165"/>
        <n v="36186"/>
        <n v="36224"/>
        <n v="36299"/>
        <n v="36301"/>
        <n v="36341"/>
        <n v="36349"/>
        <n v="36358"/>
        <n v="36370"/>
        <n v="36384"/>
        <n v="36410"/>
        <n v="36423"/>
        <n v="36481"/>
        <n v="36484"/>
        <n v="36513"/>
        <n v="36531"/>
        <n v="36550"/>
        <n v="36587"/>
        <n v="36635"/>
        <n v="36636"/>
        <n v="36661"/>
        <n v="36665"/>
        <n v="36671"/>
        <n v="36724"/>
        <n v="36743"/>
        <n v="36772"/>
        <n v="36837"/>
        <n v="36839"/>
        <n v="36846"/>
        <n v="36883"/>
        <n v="36894"/>
        <n v="36897"/>
        <n v="36900"/>
        <n v="36932"/>
        <n v="36958"/>
        <n v="37013"/>
        <n v="37016"/>
        <n v="37034"/>
        <n v="37091"/>
        <n v="37095"/>
        <n v="37151"/>
        <n v="37301"/>
        <n v="37319"/>
        <n v="37364"/>
        <n v="37368"/>
        <n v="37390"/>
        <n v="37401"/>
        <n v="37437"/>
        <n v="37473"/>
        <n v="37609"/>
        <n v="37615"/>
        <n v="37643"/>
        <n v="37658"/>
        <n v="37662"/>
        <n v="37693"/>
        <n v="37732"/>
        <n v="37736"/>
        <n v="37745"/>
        <n v="37763"/>
        <n v="37767"/>
        <n v="37782"/>
        <n v="37786"/>
        <n v="37797"/>
        <n v="37806"/>
        <n v="37854"/>
        <n v="37916"/>
        <n v="37918"/>
        <n v="37930"/>
        <n v="38035"/>
        <n v="38073"/>
        <n v="38076"/>
        <n v="38103"/>
        <n v="38116"/>
        <n v="38256"/>
        <n v="38266"/>
        <n v="38278"/>
        <n v="38296"/>
        <n v="38312"/>
        <n v="38322"/>
        <n v="38351"/>
        <n v="38371"/>
        <n v="38372"/>
        <n v="38428"/>
        <n v="38543"/>
        <n v="38546"/>
        <n v="38554"/>
        <n v="38605"/>
        <n v="38621"/>
        <n v="38680"/>
        <n v="38748"/>
        <n v="38756"/>
        <n v="38765"/>
        <n v="38776"/>
        <n v="38779"/>
        <n v="38820"/>
        <n v="38833"/>
        <n v="38859"/>
        <n v="38883"/>
        <n v="38901"/>
        <n v="38903"/>
        <n v="38910"/>
        <n v="38989"/>
        <n v="38992"/>
        <n v="39024"/>
        <n v="39044"/>
        <n v="39048"/>
        <n v="39099"/>
        <n v="39100"/>
        <n v="39151"/>
        <n v="39349"/>
        <n v="39378"/>
        <n v="39404"/>
        <n v="39415"/>
        <n v="39470"/>
        <n v="39482"/>
        <n v="39484"/>
        <n v="39521"/>
        <n v="39526"/>
        <n v="39552"/>
        <n v="39563"/>
        <n v="39639"/>
        <n v="39646"/>
        <n v="39653"/>
        <n v="39661"/>
        <n v="39679"/>
        <n v="39692"/>
        <n v="39733"/>
        <n v="39739"/>
        <n v="39743"/>
        <n v="39781"/>
        <n v="39795"/>
        <n v="39831"/>
        <n v="39869"/>
        <n v="39882"/>
        <n v="39917"/>
        <n v="39933"/>
        <n v="39961"/>
        <n v="39968"/>
        <n v="39988"/>
      </sharedItems>
    </cacheField>
    <cacheField name="Region" numFmtId="0">
      <sharedItems count="4">
        <s v="East"/>
        <s v="North"/>
        <s v="South"/>
        <s v="West"/>
      </sharedItems>
    </cacheField>
    <cacheField name="Project Hours" numFmtId="0">
      <sharedItems containsSemiMixedTypes="0" containsString="0" containsNumber="1" containsInteger="1" minValue="20" maxValue="60" count="41"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P1001" sheet="Sheet1"/>
  </cacheSource>
  <cacheFields count="16">
    <cacheField name="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Name" numFmtId="0">
      <sharedItems count="995">
        <s v="Aaron Eaton"/>
        <s v="Aaron Jackson"/>
        <s v="Aaron Rodriguez"/>
        <s v="Aaron Wiley"/>
        <s v="Adam Flores"/>
        <s v="Adam Fuentes"/>
        <s v="Adam Russell"/>
        <s v="Adam Smith"/>
        <s v="Adam Taylor"/>
        <s v="Adam Williams"/>
        <s v="Adrian Bell"/>
        <s v="Adriana Gibson"/>
        <s v="Adriana Hale"/>
        <s v="Alan Le"/>
        <s v="Alan Riley"/>
        <s v="Alan Robinson"/>
        <s v="Alan Smith"/>
        <s v="Albert Gonzalez"/>
        <s v="Alexander Lester"/>
        <s v="Alexander Mcdaniel"/>
        <s v="Alexander Reynolds"/>
        <s v="Alexandra Fitzgerald"/>
        <s v="Alexandria Barnes"/>
        <s v="Alexandria Mendoza"/>
        <s v="Alexis Buckley"/>
        <s v="Alexis Goodman"/>
        <s v="Alexis Reyes"/>
        <s v="Alexis Roberson"/>
        <s v="Alice Miller"/>
        <s v="Alicia Chang"/>
        <s v="Alicia Johns"/>
        <s v="Alicia Scott"/>
        <s v="Allison Bell"/>
        <s v="Allison Booth"/>
        <s v="Allison Martin"/>
        <s v="Alyssa Rodriguez"/>
        <s v="Amanda Carrillo"/>
        <s v="Amanda Flores"/>
        <s v="Amanda Howard"/>
        <s v="Amanda Hughes"/>
        <s v="Amanda Mitchell"/>
        <s v="Amanda Smith"/>
        <s v="Amanda Thomas"/>
        <s v="Amber Hill"/>
        <s v="Amber Johnson"/>
        <s v="Amber Reynolds"/>
        <s v="Amy Bean"/>
        <s v="Amy Brewer"/>
        <s v="Amy Cummings"/>
        <s v="Amy Donaldson"/>
        <s v="Amy Hernandez"/>
        <s v="Amy Lee"/>
        <s v="Amy Simon"/>
        <s v="Amy Young"/>
        <s v="Andre Owens"/>
        <s v="Andrea Tapia"/>
        <s v="Andrew Carter"/>
        <s v="Andrew Heath"/>
        <s v="Andrew Huff"/>
        <s v="Andrew Myers"/>
        <s v="Andrew Perkins"/>
        <s v="Andrew Scott"/>
        <s v="Andrew Whitehead"/>
        <s v="Angel Farley"/>
        <s v="Angela Farley"/>
        <s v="Angela Leonard"/>
        <s v="Angela Powell"/>
        <s v="Angela Richards"/>
        <s v="Angelica Taylor"/>
        <s v="Ann Burch"/>
        <s v="Ann Johnson"/>
        <s v="Anna Humphrey"/>
        <s v="Anna Moore"/>
        <s v="Anna Powell"/>
        <s v="Anne Villarreal"/>
        <s v="Annette Atkinson"/>
        <s v="Anthony Colon"/>
        <s v="Anthony Cunningham"/>
        <s v="Anthony Hobbs"/>
        <s v="Anthony Scott"/>
        <s v="April Allen"/>
        <s v="April Mcclain"/>
        <s v="April Reyes"/>
        <s v="Arthur Browning"/>
        <s v="Ashley Espinoza"/>
        <s v="Austin Patterson"/>
        <s v="Austin Simmons"/>
        <s v="Austin Waters"/>
        <s v="Barbara Huang"/>
        <s v="Barbara Hull"/>
        <s v="Barbara Hunt"/>
        <s v="Belinda Kirby"/>
        <s v="Benjamin Edwards"/>
        <s v="Benjamin Sanchez"/>
        <s v="Benjamin Williams"/>
        <s v="Beth Lewis"/>
        <s v="Bethany Fitzgerald"/>
        <s v="Bianca Peck"/>
        <s v="Bill Kelly"/>
        <s v="Bob Contreras"/>
        <s v="Bobby Baker"/>
        <s v="Bobby Petersen"/>
        <s v="Bradley Kline"/>
        <s v="Bradley Williams"/>
        <s v="Brandon Case"/>
        <s v="Brandon Jackson"/>
        <s v="Brandon Wilson"/>
        <s v="Brandy Garcia"/>
        <s v="Brenda Johnson"/>
        <s v="Brenda Schneider"/>
        <s v="Brendan Schroeder"/>
        <s v="Brent Brown"/>
        <s v="Brent Jones"/>
        <s v="Brent Smith"/>
        <s v="Brett Zuniga"/>
        <s v="Brian Gonzalez"/>
        <s v="Brian White"/>
        <s v="Brianna Jones"/>
        <s v="Brianna West"/>
        <s v="Brittany Rhodes"/>
        <s v="Brittney Fitzpatrick"/>
        <s v="Brittney Garza"/>
        <s v="Brooke Jackson"/>
        <s v="Bruce Henry"/>
        <s v="Bryan Brown"/>
        <s v="Bryce Mcdaniel"/>
        <s v="Caitlin Santiago"/>
        <s v="Caleb Gutierrez"/>
        <s v="Caleb Reeves"/>
        <s v="Calvin Jones"/>
        <s v="Carlos Bell"/>
        <s v="Carlos Hernandez"/>
        <s v="Carly Collier"/>
        <s v="Carol Lee"/>
        <s v="Carol Richard"/>
        <s v="Carolyn Hall"/>
        <s v="Carolyn Peters"/>
        <s v="Carolyn Washington"/>
        <s v="Cassandra Burns"/>
        <s v="Cassandra Walker"/>
        <s v="Catherine Bender"/>
        <s v="Catherine Walker"/>
        <s v="Catherine Young"/>
        <s v="Chad Mathis"/>
        <s v="Chad Mcmillan"/>
        <s v="Charles Baker"/>
        <s v="Charles Chung"/>
        <s v="Charles Knight"/>
        <s v="Charles Lynch"/>
        <s v="Charles Macias"/>
        <s v="Charles Parker"/>
        <s v="Charles Salazar"/>
        <s v="Charles Scott"/>
        <s v="Charlotte Carpenter"/>
        <s v="Chelsea Contreras"/>
        <s v="Chelsea Howell"/>
        <s v="Cheryl Shea"/>
        <s v="Chris Munoz"/>
        <s v="Chris Silva"/>
        <s v="Chris Smith"/>
        <s v="Christian Duke"/>
        <s v="Christian Rush"/>
        <s v="Christie Henderson"/>
        <s v="Christina Acosta"/>
        <s v="Christina Cummings"/>
        <s v="Christina James"/>
        <s v="Christina Lopez"/>
        <s v="Christina Shelton"/>
        <s v="Christina Soto"/>
        <s v="Christine Lopez"/>
        <s v="Christine Nunez"/>
        <s v="Christine Short"/>
        <s v="Christine Tucker"/>
        <s v="Christopher Beck"/>
        <s v="Christopher Benson"/>
        <s v="Christopher Cantrell"/>
        <s v="Christopher Carlson"/>
        <s v="Christopher Clarke"/>
        <s v="Christopher Ellis"/>
        <s v="Christopher Gonzalez"/>
        <s v="Christopher Hernandez"/>
        <s v="Christopher Hubbard"/>
        <s v="Christopher Jackson"/>
        <s v="Christopher Joseph"/>
        <s v="Christopher Peterson"/>
        <s v="Christopher Rodriguez"/>
        <s v="Christopher Ryan"/>
        <s v="Christopher Simpson"/>
        <s v="Christopher Stephenson"/>
        <s v="Christopher Williams"/>
        <s v="Cindy Bennett"/>
        <s v="Cindy Hines MD"/>
        <s v="Cindy Stephenson"/>
        <s v="Claire Collins"/>
        <s v="Clinton Dixon"/>
        <s v="Cody Turner"/>
        <s v="Cole Schroeder"/>
        <s v="Colleen Campbell"/>
        <s v="Colleen Griffin"/>
        <s v="Colleen Villegas"/>
        <s v="Colton Boyle"/>
        <s v="Connor Fleming"/>
        <s v="Corey Dunn"/>
        <s v="Corey Fox"/>
        <s v="Corey Gonzalez"/>
        <s v="Corey Stewart"/>
        <s v="Courtney Davenport"/>
        <s v="Craig Miller"/>
        <s v="Crystal Burch"/>
        <s v="Crystal Kennedy"/>
        <s v="Crystal Lloyd"/>
        <s v="Crystal Thornton"/>
        <s v="Crystal Warren"/>
        <s v="Curtis Bass"/>
        <s v="Curtis Moore"/>
        <s v="Cynthia Graham"/>
        <s v="Cynthia Hess"/>
        <s v="Cynthia Kidd"/>
        <s v="Cynthia Mcpherson"/>
        <s v="Cynthia Simmons"/>
        <s v="Daisy Reyes DVM"/>
        <s v="Dana Farmer"/>
        <s v="Dana Reeves"/>
        <s v="Dana Romero"/>
        <s v="Dana Shepard"/>
        <s v="Dana Strong"/>
        <s v="Daniel Garcia"/>
        <s v="Daniel Grant"/>
        <s v="Daniel Johnson"/>
        <s v="Daniel Klein"/>
        <s v="Daniel Wells"/>
        <s v="Danielle Jones"/>
        <s v="Danielle Martinez"/>
        <s v="Danielle Nelson"/>
        <s v="Danielle Stokes"/>
        <s v="Danny Brown"/>
        <s v="Darius Parrish"/>
        <s v="Darlene Garcia"/>
        <s v="Darlene Phillips"/>
        <s v="Darrell Sellers"/>
        <s v="Darren Chambers"/>
        <s v="Darren Hensley"/>
        <s v="Darren Roberts"/>
        <s v="David Carter"/>
        <s v="David Casey"/>
        <s v="David Cervantes"/>
        <s v="David Cherry"/>
        <s v="David Cooley"/>
        <s v="David Cox"/>
        <s v="David Curry"/>
        <s v="David Hampton"/>
        <s v="David Jones"/>
        <s v="David Kent"/>
        <s v="David King"/>
        <s v="David Kline"/>
        <s v="David Murphy"/>
        <s v="David Petersen"/>
        <s v="David Ramirez"/>
        <s v="David Rivera"/>
        <s v="David Smith"/>
        <s v="David Thomas"/>
        <s v="David West"/>
        <s v="David Wilson"/>
        <s v="Dawn Gonzalez"/>
        <s v="Dean Hartman"/>
        <s v="Deanna Baker"/>
        <s v="Deanna Coleman"/>
        <s v="Deanna Greene"/>
        <s v="Deborah Baker"/>
        <s v="Deborah Hunter"/>
        <s v="Deborah Martin"/>
        <s v="Deborah Riley"/>
        <s v="Deborah Smith"/>
        <s v="Deborah Vaughan"/>
        <s v="Debra Huang"/>
        <s v="Debra Moore"/>
        <s v="Debra Smith"/>
        <s v="Debra Zhang"/>
        <s v="Denise Wade"/>
        <s v="Dennis Wagner"/>
        <s v="Derek Bean"/>
        <s v="Derek Bolton"/>
        <s v="Devin Mendez"/>
        <s v="Diana Daniel"/>
        <s v="Diana Garcia"/>
        <s v="Diana Phillips"/>
        <s v="Diana Williams"/>
        <s v="Diane Mullen"/>
        <s v="Dominique Wilson"/>
        <s v="Don Newman"/>
        <s v="Donald Coleman"/>
        <s v="Donald Lawrence"/>
        <s v="Donald Miller"/>
        <s v="Donald Mitchell"/>
        <s v="Donna Smith"/>
        <s v="Donna Taylor"/>
        <s v="Douglas Fritz"/>
        <s v="Douglas Garcia"/>
        <s v="Dr. Colleen Collier"/>
        <s v="Dr. Cynthia Levy"/>
        <s v="Dr. Janet Taylor"/>
        <s v="Dr. Jennifer Allison"/>
        <s v="Dr. Kim Lang"/>
        <s v="Dr. Robert Cox DDS"/>
        <s v="Dustin Gonzalez"/>
        <s v="Dylan Walsh"/>
        <s v="Edward Holmes"/>
        <s v="Edward Peck"/>
        <s v="Edward Sampson"/>
        <s v="Edward Williams"/>
        <s v="Elaine Long"/>
        <s v="Elaine Mccall"/>
        <s v="Elizabeth Bullock"/>
        <s v="Elizabeth Durham"/>
        <s v="Elizabeth Lawrence"/>
        <s v="Elizabeth Matthews"/>
        <s v="Elizabeth Mitchell"/>
        <s v="Elizabeth Pugh"/>
        <s v="Elizabeth Stephens"/>
        <s v="Ellen Jackson"/>
        <s v="Emily Gilbert"/>
        <s v="Emily Johnson"/>
        <s v="Emily Miller"/>
        <s v="Emily Stephens"/>
        <s v="Eric Colon"/>
        <s v="Eric Davis"/>
        <s v="Eric Mcfarland"/>
        <s v="Eric Rodriguez"/>
        <s v="Eric Sims"/>
        <s v="Eric Warren"/>
        <s v="Erica Bowers"/>
        <s v="Erica Lee"/>
        <s v="Erik Williams"/>
        <s v="Erika Rodriguez"/>
        <s v="Erin Johnson"/>
        <s v="Erin Morton"/>
        <s v="Erin Scott"/>
        <s v="Erin Stewart"/>
        <s v="Eugene Johnson"/>
        <s v="Evelyn Howard"/>
        <s v="Evelyn Williams"/>
        <s v="Frances Rivera"/>
        <s v="Frank Espinoza"/>
        <s v="Frank Estrada"/>
        <s v="Frank Ramirez"/>
        <s v="Frederick Rodriguez"/>
        <s v="Gabriel Herrera"/>
        <s v="Gabriel Nielsen"/>
        <s v="Gabriela Graves"/>
        <s v="Gabriella Walker"/>
        <s v="Gabrielle Cobb"/>
        <s v="Gabrielle Crawford"/>
        <s v="Gabrielle Sanchez"/>
        <s v="Garrett Murray"/>
        <s v="Gary Cummings"/>
        <s v="Gene Wheeler"/>
        <s v="George Burke"/>
        <s v="George Bush"/>
        <s v="Gerald Hatfield"/>
        <s v="Gerald Jones"/>
        <s v="Gerald Santana"/>
        <s v="Gina Liu"/>
        <s v="Gloria Drake"/>
        <s v="Gordon Lopez"/>
        <s v="Grace Reynolds"/>
        <s v="Grant Walker"/>
        <s v="Gregory Ewing"/>
        <s v="Gregory Garcia"/>
        <s v="Gregory Gray"/>
        <s v="Gregory Griffith"/>
        <s v="Gregory Johnson"/>
        <s v="Gregory Kennedy"/>
        <s v="Gregory Manning"/>
        <s v="Gregory White"/>
        <s v="Hailey Henderson"/>
        <s v="Haley Brown"/>
        <s v="Hannah Evans"/>
        <s v="Hannah Harris"/>
        <s v="Hannah Hayes"/>
        <s v="Harry Zhang"/>
        <s v="Heather Becker"/>
        <s v="Heather Bell"/>
        <s v="Heather Cross"/>
        <s v="Heather Hawkins"/>
        <s v="Heather Skinner"/>
        <s v="Heidi Miller"/>
        <s v="Henry Drake"/>
        <s v="Henry Morris"/>
        <s v="Holly Walsh"/>
        <s v="Ian Johnston"/>
        <s v="Ian Shaw"/>
        <s v="Jack Drake"/>
        <s v="Jacob Davis"/>
        <s v="Jacob Hansen"/>
        <s v="Jacob Huynh"/>
        <s v="Jacob Kemp"/>
        <s v="Jacob Mcknight"/>
        <s v="Jacob Parker"/>
        <s v="Jacob Ware"/>
        <s v="Jacqueline Gomez"/>
        <s v="Jacqueline Oconnor"/>
        <s v="Jake Rogers"/>
        <s v="James Alvarado"/>
        <s v="James Anderson"/>
        <s v="James Andrews"/>
        <s v="James Costa"/>
        <s v="James Daniels"/>
        <s v="James Daugherty"/>
        <s v="James Davis"/>
        <s v="James Garcia"/>
        <s v="James Khan"/>
        <s v="James Lee"/>
        <s v="James Martin"/>
        <s v="James Page"/>
        <s v="James Peterson"/>
        <s v="James Rivera"/>
        <s v="James Scott"/>
        <s v="James Wall"/>
        <s v="James Warren MD"/>
        <s v="James Wiley"/>
        <s v="Jamie Roberts"/>
        <s v="Jane Jordan"/>
        <s v="Janet Green"/>
        <s v="Janet Perry"/>
        <s v="Janet Randall"/>
        <s v="Jared Hester"/>
        <s v="Jared Massey"/>
        <s v="Jared Smith"/>
        <s v="Jasmine Beasley"/>
        <s v="Jason Cannon"/>
        <s v="Jason Garrett"/>
        <s v="Jason Hansen"/>
        <s v="Jason Hughes"/>
        <s v="Jason Hunt"/>
        <s v="Jason Massey"/>
        <s v="Jason Smith"/>
        <s v="Jason Thompson"/>
        <s v="Jay Boyer"/>
        <s v="Jay Trevino"/>
        <s v="Jeanette Richardson"/>
        <s v="Jeff Lara"/>
        <s v="Jeffery Bautista"/>
        <s v="Jeffrey Adams"/>
        <s v="Jeffrey Bauer"/>
        <s v="Jeffrey Buck"/>
        <s v="Jeffrey Davis"/>
        <s v="Jeffrey Diaz"/>
        <s v="Jeffrey Jones"/>
        <s v="Jeffrey Robbins"/>
        <s v="Jeffrey Rodriguez"/>
        <s v="Jeffrey Thomas"/>
        <s v="Jeffrey Vaughn"/>
        <s v="Jennifer Atkinson"/>
        <s v="Jennifer Beard"/>
        <s v="Jennifer Boyle"/>
        <s v="Jennifer Conley"/>
        <s v="Jennifer Davis"/>
        <s v="Jennifer Hall"/>
        <s v="Jennifer Harris"/>
        <s v="Jennifer Hoover"/>
        <s v="Jennifer Jones"/>
        <s v="Jennifer King"/>
        <s v="Jennifer Ortega"/>
        <s v="Jennifer Reilly"/>
        <s v="Jennifer Scott"/>
        <s v="Jennifer Stanton"/>
        <s v="Jennifer Walker"/>
        <s v="Jennifer Wilson"/>
        <s v="Jennifer Zimmerman"/>
        <s v="Jenny Wilson"/>
        <s v="Jeremy Booker"/>
        <s v="Jeremy Harrison"/>
        <s v="Jeremy Scott"/>
        <s v="Jerome Sherman"/>
        <s v="Jerry Johnson"/>
        <s v="Jesse Burns"/>
        <s v="Jesse Harris"/>
        <s v="Jessica Cobb"/>
        <s v="Jessica Conley MD"/>
        <s v="Jessica Curtis"/>
        <s v="Jessica Davis"/>
        <s v="Jessica Gardner"/>
        <s v="Jessica Schwartz"/>
        <s v="Jessica Tucker"/>
        <s v="Jill Mendoza"/>
        <s v="Jill Stewart"/>
        <s v="Jill Stokes"/>
        <s v="Jill Webster"/>
        <s v="Jillian Brown"/>
        <s v="Jim Ferguson"/>
        <s v="Jo Williams"/>
        <s v="Joanne Lopez"/>
        <s v="Jodi Martinez MD"/>
        <s v="Jody Ferguson"/>
        <s v="Joe Summers"/>
        <s v="John Burton"/>
        <s v="John Calderon"/>
        <s v="John Dunn"/>
        <s v="John Floyd"/>
        <s v="John Haley"/>
        <s v="John Harmon"/>
        <s v="John Pittman"/>
        <s v="John Summers"/>
        <s v="John Wilcox"/>
        <s v="Johnathan Williams"/>
        <s v="Johnny Palmer"/>
        <s v="Jonathan Maldonado"/>
        <s v="Jonathan Parks"/>
        <s v="Jonathon Lopez"/>
        <s v="Jordan Hendricks"/>
        <s v="Jordan Jackson"/>
        <s v="Jordan Luna"/>
        <s v="Jordan Rhodes"/>
        <s v="Jose Torres"/>
        <s v="Joseph Clements"/>
        <s v="Joseph Fisher"/>
        <s v="Joseph Howard"/>
        <s v="Joseph Johnson"/>
        <s v="Joseph Jones"/>
        <s v="Joseph Nichols"/>
        <s v="Joseph Pena"/>
        <s v="Joseph Reed"/>
        <s v="Joseph Skinner"/>
        <s v="Joshua Ford"/>
        <s v="Joshua Harrington"/>
        <s v="Joshua King"/>
        <s v="Joshua Santiago"/>
        <s v="Joshua Stewart"/>
        <s v="Joy Palmer"/>
        <s v="Juan Simpson"/>
        <s v="Julia Hill"/>
        <s v="Julia Miranda"/>
        <s v="Julia Sanchez"/>
        <s v="Julia Shannon"/>
        <s v="Julia Warner"/>
        <s v="Julie Ellison"/>
        <s v="Julie White"/>
        <s v="Julie Wilson"/>
        <s v="Justin Mitchell"/>
        <s v="Justin Nelson"/>
        <s v="Justin Williams"/>
        <s v="Kaitlyn Cobb"/>
        <s v="Kara Lee"/>
        <s v="Karen Hernandez"/>
        <s v="Karen Jimenez"/>
        <s v="Karen Mendoza"/>
        <s v="Karen Strong"/>
        <s v="Karen Tyler"/>
        <s v="Katelyn Howell"/>
        <s v="Katherine Miller"/>
        <s v="Katherine Montes"/>
        <s v="Katherine Thompson"/>
        <s v="Kathleen Henderson"/>
        <s v="Kathryn Bailey"/>
        <s v="Kathryn Copeland"/>
        <s v="Kathy Clay"/>
        <s v="Kathy Price"/>
        <s v="Kathy Smith"/>
        <s v="Katie Benson"/>
        <s v="Katie Graham"/>
        <s v="Katie Lowe"/>
        <s v="Kayla Collins"/>
        <s v="Kayla Pham"/>
        <s v="Keith Espinoza"/>
        <s v="Keith Grant"/>
        <s v="Keith Mcdonald"/>
        <s v="Kelly Cunningham"/>
        <s v="Kelly Long"/>
        <s v="Kelly Munoz"/>
        <s v="Kelly Welch"/>
        <s v="Kendra Davis"/>
        <s v="Kenneth Palmer"/>
        <s v="Kenneth Ruiz"/>
        <s v="Kenneth Yates"/>
        <s v="Kevin Harris"/>
        <s v="Kevin Lopez"/>
        <s v="Kevin Morgan"/>
        <s v="Kevin Murray"/>
        <s v="Kevin Townsend"/>
        <s v="Kevin Webb"/>
        <s v="Kiara Bailey"/>
        <s v="Kiara Guzman"/>
        <s v="Kiara Horne"/>
        <s v="Kim Carroll"/>
        <s v="Kimberly Decker"/>
        <s v="Kimberly Howard"/>
        <s v="Kimberly Jones"/>
        <s v="Kimberly Kelley"/>
        <s v="Kimberly Lane"/>
        <s v="Kimberly Ortega"/>
        <s v="Kimberly Vazquez"/>
        <s v="Kirsten Hanson"/>
        <s v="Krista Webb"/>
        <s v="Kristen Brown"/>
        <s v="Kristen King"/>
        <s v="Kristen Palmer"/>
        <s v="Kristin Nelson"/>
        <s v="Kristin Phillips"/>
        <s v="Kristine Brown"/>
        <s v="Krystal Gibbs"/>
        <s v="Kurt Lam"/>
        <s v="Kyle Goodwin"/>
        <s v="Kyle Moore"/>
        <s v="Kyle Ray"/>
        <s v="Kyle Walters"/>
        <s v="Kylie Hampton"/>
        <s v="Larry Mckee"/>
        <s v="Laura Christian"/>
        <s v="Laura Ellis"/>
        <s v="Laura Lam"/>
        <s v="Laura Martinez"/>
        <s v="Laura Pacheco"/>
        <s v="Laura Young"/>
        <s v="Lauren Navarro"/>
        <s v="Lauren Smith"/>
        <s v="Lauren Wood"/>
        <s v="Laurie Santana"/>
        <s v="Lawrence Ortiz"/>
        <s v="Leah Stewart"/>
        <s v="Lee Garcia"/>
        <s v="Lee Lee"/>
        <s v="Leslie Johnston"/>
        <s v="Linda Carpenter"/>
        <s v="Linda Lawrence"/>
        <s v="Lindsay Carey"/>
        <s v="Lindsey House"/>
        <s v="Lindsey Lopez"/>
        <s v="Lindsey Thompson"/>
        <s v="Lisa Bond"/>
        <s v="Lisa Bryant"/>
        <s v="Lisa Copeland"/>
        <s v="Lisa Davis"/>
        <s v="Lisa Harris"/>
        <s v="Lisa Hunt"/>
        <s v="Lisa Johnson"/>
        <s v="Lisa Lopez"/>
        <s v="Lisa Lowery"/>
        <s v="Lisa Pena"/>
        <s v="Lisa Roberts"/>
        <s v="Lisa Short"/>
        <s v="Lisa Smith"/>
        <s v="Lisa Thomas"/>
        <s v="Lisa Vance"/>
        <s v="Lisa Vargas"/>
        <s v="Lori Green"/>
        <s v="Lori Moreno"/>
        <s v="Lynn Garcia"/>
        <s v="Madeline Orozco"/>
        <s v="Madison Barber"/>
        <s v="Madison Davis"/>
        <s v="Madison Mcdonald"/>
        <s v="Makayla Turner"/>
        <s v="Marcus Landry"/>
        <s v="Margaret Gibson"/>
        <s v="Margaret Paul"/>
        <s v="Margaret Stevens"/>
        <s v="Margaret White"/>
        <s v="Maria Doyle"/>
        <s v="Maria Faulkner"/>
        <s v="Maria Webb"/>
        <s v="Maria Yates"/>
        <s v="Marilyn Beck"/>
        <s v="Marissa Lee"/>
        <s v="Mark Avery"/>
        <s v="Mark Baker"/>
        <s v="Mark Cooper"/>
        <s v="Mark Crawford"/>
        <s v="Mark Cunningham"/>
        <s v="Mark Rowe Jr."/>
        <s v="Mark Sutton"/>
        <s v="Mark Wilkins"/>
        <s v="Mary Boyd"/>
        <s v="Mary Collins"/>
        <s v="Mary Gamble DVM"/>
        <s v="Mary Harris"/>
        <s v="Mary Lynn"/>
        <s v="Mary Price"/>
        <s v="Matthew Barker"/>
        <s v="Matthew Cabrera"/>
        <s v="Matthew Cross"/>
        <s v="Matthew Francis"/>
        <s v="Matthew Graham"/>
        <s v="Matthew Kerr"/>
        <s v="Matthew King"/>
        <s v="Matthew Norton"/>
        <s v="Matthew Powell"/>
        <s v="Max Wood"/>
        <s v="Maxwell Soto"/>
        <s v="Megan Chapman"/>
        <s v="Megan Leach"/>
        <s v="Megan Savage"/>
        <s v="Megan Wells"/>
        <s v="Melanie Harvey"/>
        <s v="Melanie Snyder"/>
        <s v="Melanie Tanner"/>
        <s v="Melinda Foster"/>
        <s v="Melinda Koch"/>
        <s v="Melissa Gomez"/>
        <s v="Melissa Mendoza"/>
        <s v="Melissa Valenzuela MD"/>
        <s v="Melody Hamilton MD"/>
        <s v="Michael Cohen"/>
        <s v="Michael Cook"/>
        <s v="Michael Franco"/>
        <s v="Michael Gonzalez"/>
        <s v="Michael Gray"/>
        <s v="Michael Hale"/>
        <s v="Michael Hansen Jr."/>
        <s v="Michael Hayes"/>
        <s v="Michael Ho"/>
        <s v="Michael Jones"/>
        <s v="Michael Kent"/>
        <s v="Michael Knapp"/>
        <s v="Michael Lee"/>
        <s v="Michael Martinez MD"/>
        <s v="Michael Mata"/>
        <s v="Michael Meadows"/>
        <s v="Michael Miller"/>
        <s v="Michael Mueller"/>
        <s v="Michael Robinson"/>
        <s v="Michael Schneider"/>
        <s v="Michael Sims"/>
        <s v="Michael Smith"/>
        <s v="Michael Thomas"/>
        <s v="Michael Ward"/>
        <s v="Michael West"/>
        <s v="Michael Wilson DDS"/>
        <s v="Michele Marks"/>
        <s v="Michelle Adams"/>
        <s v="Michelle Braun"/>
        <s v="Michelle Espinoza"/>
        <s v="Michelle Stark"/>
        <s v="Michelle Williams"/>
        <s v="Miranda Reynolds"/>
        <s v="Miss Jessica Kent MD"/>
        <s v="Misty Miller"/>
        <s v="Misty Moore"/>
        <s v="Morgan Howard"/>
        <s v="Morgan Osborne"/>
        <s v="Mr. Alex Price"/>
        <s v="Mr. Gary Smith"/>
        <s v="Mr. John Tran"/>
        <s v="Mr. Trevor Wilson"/>
        <s v="Mrs. Denise Collins"/>
        <s v="Mrs. Elizabeth Garza"/>
        <s v="Mrs. Laura Mendoza DDS"/>
        <s v="Mrs. Lisa Gallegos MD"/>
        <s v="Mrs. Sarah Heath"/>
        <s v="Nancy Brown"/>
        <s v="Nancy Cunningham"/>
        <s v="Nancy Harding"/>
        <s v="Nancy Kramer"/>
        <s v="Nancy Moss"/>
        <s v="Natalie Nunez"/>
        <s v="Nathan Cunningham"/>
        <s v="Nathan Perez"/>
        <s v="Nathan Schmitt"/>
        <s v="Nicholas Hardin"/>
        <s v="Nicholas Hawkins"/>
        <s v="Nicholas Jones"/>
        <s v="Nicholas Mckee"/>
        <s v="Nicholas Stokes"/>
        <s v="Nicholas Webb"/>
        <s v="Nicolas Baker"/>
        <s v="Nicole Cooke"/>
        <s v="Nicole Johnson"/>
        <s v="Olivia Flynn"/>
        <s v="Olivia Perez"/>
        <s v="Oscar Gardner"/>
        <s v="Paige Bishop"/>
        <s v="Paige Davidson"/>
        <s v="Pamela Carpenter"/>
        <s v="Pamela Wilson"/>
        <s v="Patricia Barker"/>
        <s v="Patricia Cooley"/>
        <s v="Patricia Friedman"/>
        <s v="Patricia Owens"/>
        <s v="Patrick Henderson Jr."/>
        <s v="Patrick Nelson"/>
        <s v="Patrick Powers"/>
        <s v="Patrick Watts"/>
        <s v="Paul Fowler"/>
        <s v="Paul May"/>
        <s v="Paul Turner"/>
        <s v="Peggy Green"/>
        <s v="Peggy Snyder"/>
        <s v="Peter Martinez"/>
        <s v="Philip Bennett"/>
        <s v="Phillip Moore"/>
        <s v="Preston Brown"/>
        <s v="Rachel Armstrong"/>
        <s v="Rachel Keith"/>
        <s v="Rachel Mitchell"/>
        <s v="Ralph Richards"/>
        <s v="Randall Wright"/>
        <s v="Randy White"/>
        <s v="Raymond Mcconnell"/>
        <s v="Rebecca Brown"/>
        <s v="Rebecca Howell"/>
        <s v="Rebecca Lopez"/>
        <s v="Rebecca Price"/>
        <s v="Rebecca Zamora MD"/>
        <s v="Rhonda Elliott"/>
        <s v="Richard Farrell"/>
        <s v="Richard James"/>
        <s v="Richard Lopez"/>
        <s v="Richard Murray"/>
        <s v="Richard Ryan"/>
        <s v="Richard Taylor"/>
        <s v="Richard Underwood"/>
        <s v="Richard Wong"/>
        <s v="Rick Bailey"/>
        <s v="Rick Pham"/>
        <s v="Rickey Nelson"/>
        <s v="Ricky Allen"/>
        <s v="Rita Frazier"/>
        <s v="Rita Moore"/>
        <s v="Robert Anderson"/>
        <s v="Robert Brown"/>
        <s v="Robert Carter"/>
        <s v="Robert Decker"/>
        <s v="Robert Duncan"/>
        <s v="Robert Garner"/>
        <s v="Robert Glover"/>
        <s v="Robert Jones"/>
        <s v="Robert Key"/>
        <s v="Robert Spencer"/>
        <s v="Robert Trevino"/>
        <s v="Robert Vaughn"/>
        <s v="Robert Washington"/>
        <s v="Robert Wells"/>
        <s v="Robert Woods"/>
        <s v="Robert Yang"/>
        <s v="Roberta Dixon"/>
        <s v="Robin Harper"/>
        <s v="Rodney Olsen"/>
        <s v="Roger Watson"/>
        <s v="Ronald Kline"/>
        <s v="Ronald Marquez"/>
        <s v="Ronald Martin"/>
        <s v="Ronald Mccarty"/>
        <s v="Ronald Thomas"/>
        <s v="Rose Alvarado"/>
        <s v="Rose Jennings"/>
        <s v="Roy Orr"/>
        <s v="Ruben Foster"/>
        <s v="Ruben Gordon"/>
        <s v="Russell Schmidt"/>
        <s v="Ryan Ellison"/>
        <s v="Ryan Frey"/>
        <s v="Ryan Osborn"/>
        <s v="Sabrina Castillo"/>
        <s v="Samantha Austin"/>
        <s v="Samuel Jordan"/>
        <s v="Sandra Cardenas"/>
        <s v="Sandra Johnson"/>
        <s v="Sandra Owens"/>
        <s v="Sara Blackburn"/>
        <s v="Sara Bryant"/>
        <s v="Sara Daniels"/>
        <s v="Sarah Diaz"/>
        <s v="Sarah Fields"/>
        <s v="Sarah Weaver"/>
        <s v="Scott Chandler"/>
        <s v="Scott Clark"/>
        <s v="Scott French"/>
        <s v="Scott Garrett"/>
        <s v="Scott Jones"/>
        <s v="Scott Long"/>
        <s v="Scott Mitchell"/>
        <s v="Scott Olson"/>
        <s v="Scott Wallace"/>
        <s v="Sean Clark"/>
        <s v="Sean Martin"/>
        <s v="Seth Williams"/>
        <s v="Shannon Aguilar"/>
        <s v="Shannon Hunt"/>
        <s v="Shannon Joseph"/>
        <s v="Sharon Hart"/>
        <s v="Sharon Stewart"/>
        <s v="Sharon Williams"/>
        <s v="Sheila Smith"/>
        <s v="Shelby Brewer"/>
        <s v="Sherry Webb"/>
        <s v="Sonya Robinson"/>
        <s v="Sonya Stuart"/>
        <s v="Stacey Bray"/>
        <s v="Stacey Griffin"/>
        <s v="Stephanie Archer"/>
        <s v="Stephanie Black"/>
        <s v="Stephanie Jones"/>
        <s v="Stephanie Martinez"/>
        <s v="Stephanie Ward"/>
        <s v="Stephanie Wiley"/>
        <s v="Stephanie Wilson"/>
        <s v="Stephen Anderson"/>
        <s v="Stephen Davidson"/>
        <s v="Stephen Gardner"/>
        <s v="Stephen Hernandez"/>
        <s v="Stephen Ramos"/>
        <s v="Stephen Smith"/>
        <s v="Steve Blackwell"/>
        <s v="Steven Holmes"/>
        <s v="Steven Ramsey"/>
        <s v="Susan Contreras"/>
        <s v="Susan Davis"/>
        <s v="Susan Lopez"/>
        <s v="Susan Padilla"/>
        <s v="Susan Taylor"/>
        <s v="Tami Anderson"/>
        <s v="Tammy Hoover"/>
        <s v="Tammy Nelson"/>
        <s v="Tammy Williams"/>
        <s v="Taylor Garcia"/>
        <s v="Taylor Miranda"/>
        <s v="Teresa Allen"/>
        <s v="Teresa Garza"/>
        <s v="Teresa Miller"/>
        <s v="Teresa Sanders"/>
        <s v="Terri Fields"/>
        <s v="Terri Harris"/>
        <s v="Terry Mack"/>
        <s v="Terry Murphy"/>
        <s v="Terry Williamson"/>
        <s v="Theresa Hanson"/>
        <s v="Theresa Harris"/>
        <s v="Theresa Martinez"/>
        <s v="Theresa Sanders"/>
        <s v="Thomas Hughes"/>
        <s v="Thomas Mcmillan"/>
        <s v="Thomas Rosales"/>
        <s v="Thomas Skinner"/>
        <s v="Thomas Smith"/>
        <s v="Thomas Thomas"/>
        <s v="Tiffany Collins"/>
        <s v="Timothy Baker"/>
        <s v="Timothy Chan"/>
        <s v="Timothy Clark"/>
        <s v="Timothy Garcia"/>
        <s v="Timothy Gutierrez"/>
        <s v="Timothy Jennings"/>
        <s v="Timothy Long"/>
        <s v="Timothy Macias"/>
        <s v="Timothy Miller"/>
        <s v="Tina Gomez"/>
        <s v="Todd Montes"/>
        <s v="Toni Watson"/>
        <s v="Tony Edwards"/>
        <s v="Tony Hoffman"/>
        <s v="Tracey Bradley"/>
        <s v="Traci Cook"/>
        <s v="Tracy Davis"/>
        <s v="Tracy Velez"/>
        <s v="Travis Cooper"/>
        <s v="Trevor Sexton"/>
        <s v="Troy Lang"/>
        <s v="Tyler Rosario"/>
        <s v="Tyler Shannon"/>
        <s v="Valerie Wood"/>
        <s v="Veronica Kennedy"/>
        <s v="Veronica Rivera"/>
        <s v="Veronica Simpson"/>
        <s v="Vicki Hensley"/>
        <s v="Vicki Ingram"/>
        <s v="Victor Fuller"/>
        <s v="Victoria Evans"/>
        <s v="Victoria Hall"/>
        <s v="Victoria King"/>
        <s v="Vincent Miller"/>
        <s v="Vincent Riddle"/>
        <s v="Vincent Zavala"/>
        <s v="Virginia Barber"/>
        <s v="Virginia Garcia"/>
        <s v="Walter Hamilton"/>
        <s v="Wanda Trujillo"/>
        <s v="Wendy Hicks"/>
        <s v="Wendy Jones"/>
        <s v="Wendy Little"/>
        <s v="Whitney Rosales"/>
        <s v="Whitney Turner"/>
        <s v="William Bell"/>
        <s v="William Bowers"/>
        <s v="William Edwards"/>
        <s v="William Flynn"/>
        <s v="William Phillips PhD"/>
        <s v="William Smith"/>
        <s v="William Spence"/>
        <s v="William Taylor"/>
        <s v="William Woodard"/>
        <s v="Yesenia Hart"/>
        <s v="Yesenia Scott"/>
        <s v="Yvette Burns"/>
        <s v="Zachary Hall"/>
        <s v="Zachary Mason"/>
        <s v="Zachary Rosales"/>
      </sharedItems>
    </cacheField>
    <cacheField name="Age" numFmtId="0">
      <sharedItems containsSemiMixedTypes="0" containsString="0" containsNumber="1" containsInteger="1" minValue="20" maxValue="60" count="41"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Gender" numFmtId="0">
      <sharedItems count="2">
        <s v="F"/>
        <s v="M"/>
      </sharedItems>
    </cacheField>
    <cacheField name="Department" numFmtId="0">
      <sharedItems count="5">
        <s v="Finance"/>
        <s v="HR"/>
        <s v="IT"/>
        <s v="Marketing"/>
        <s v="Sales"/>
      </sharedItems>
    </cacheField>
    <cacheField name="Salary" numFmtId="0">
      <sharedItems containsSemiMixedTypes="0" containsString="0" containsNumber="1" containsInteger="1" minValue="30084" maxValue="79939" count="994">
        <n v="30084"/>
        <n v="30142"/>
        <n v="30181"/>
        <n v="30219"/>
        <n v="30264"/>
        <n v="30279"/>
        <n v="30283"/>
        <n v="30327"/>
        <n v="30335"/>
        <n v="30413"/>
        <n v="30426"/>
        <n v="30437"/>
        <n v="30461"/>
        <n v="30490"/>
        <n v="30517"/>
        <n v="30560"/>
        <n v="30579"/>
        <n v="30614"/>
        <n v="30740"/>
        <n v="30751"/>
        <n v="30765"/>
        <n v="30807"/>
        <n v="30825"/>
        <n v="30854"/>
        <n v="30871"/>
        <n v="30893"/>
        <n v="31072"/>
        <n v="31073"/>
        <n v="31135"/>
        <n v="31255"/>
        <n v="31260"/>
        <n v="31282"/>
        <n v="31313"/>
        <n v="31365"/>
        <n v="31392"/>
        <n v="31426"/>
        <n v="31520"/>
        <n v="31629"/>
        <n v="31645"/>
        <n v="31691"/>
        <n v="31750"/>
        <n v="31805"/>
        <n v="31807"/>
        <n v="31854"/>
        <n v="31855"/>
        <n v="31872"/>
        <n v="31887"/>
        <n v="31888"/>
        <n v="31895"/>
        <n v="32000"/>
        <n v="32005"/>
        <n v="32082"/>
        <n v="32104"/>
        <n v="32117"/>
        <n v="32120"/>
        <n v="32145"/>
        <n v="32158"/>
        <n v="32164"/>
        <n v="32253"/>
        <n v="32329"/>
        <n v="32401"/>
        <n v="32410"/>
        <n v="32559"/>
        <n v="32565"/>
        <n v="32692"/>
        <n v="32721"/>
        <n v="32733"/>
        <n v="32739"/>
        <n v="32754"/>
        <n v="32835"/>
        <n v="32922"/>
        <n v="32928"/>
        <n v="32949"/>
        <n v="32992"/>
        <n v="33156"/>
        <n v="33174"/>
        <n v="33191"/>
        <n v="33195"/>
        <n v="33200"/>
        <n v="33275"/>
        <n v="33288"/>
        <n v="33304"/>
        <n v="33489"/>
        <n v="33500"/>
        <n v="33519"/>
        <n v="33572"/>
        <n v="33587"/>
        <n v="33702"/>
        <n v="33762"/>
        <n v="33820"/>
        <n v="33860"/>
        <n v="33906"/>
        <n v="33945"/>
        <n v="34114"/>
        <n v="34185"/>
        <n v="34214"/>
        <n v="34224"/>
        <n v="34264"/>
        <n v="34284"/>
        <n v="34292"/>
        <n v="34325"/>
        <n v="34341"/>
        <n v="34359"/>
        <n v="34386"/>
        <n v="34461"/>
        <n v="34664"/>
        <n v="34681"/>
        <n v="34721"/>
        <n v="34740"/>
        <n v="34749"/>
        <n v="34884"/>
        <n v="34898"/>
        <n v="35019"/>
        <n v="35117"/>
        <n v="35129"/>
        <n v="35233"/>
        <n v="35386"/>
        <n v="35388"/>
        <n v="35434"/>
        <n v="35457"/>
        <n v="35490"/>
        <n v="35574"/>
        <n v="35598"/>
        <n v="35633"/>
        <n v="35656"/>
        <n v="35713"/>
        <n v="35721"/>
        <n v="35818"/>
        <n v="35825"/>
        <n v="35909"/>
        <n v="35993"/>
        <n v="36021"/>
        <n v="36060"/>
        <n v="36075"/>
        <n v="36140"/>
        <n v="36182"/>
        <n v="36206"/>
        <n v="36265"/>
        <n v="36272"/>
        <n v="36319"/>
        <n v="36335"/>
        <n v="36349"/>
        <n v="36411"/>
        <n v="36564"/>
        <n v="36567"/>
        <n v="36689"/>
        <n v="36732"/>
        <n v="36734"/>
        <n v="36757"/>
        <n v="36787"/>
        <n v="36845"/>
        <n v="36859"/>
        <n v="36934"/>
        <n v="36967"/>
        <n v="37061"/>
        <n v="37075"/>
        <n v="37145"/>
        <n v="37191"/>
        <n v="37197"/>
        <n v="37228"/>
        <n v="37243"/>
        <n v="37373"/>
        <n v="37418"/>
        <n v="37437"/>
        <n v="37464"/>
        <n v="37474"/>
        <n v="37520"/>
        <n v="37548"/>
        <n v="37587"/>
        <n v="37639"/>
        <n v="37658"/>
        <n v="37707"/>
        <n v="37733"/>
        <n v="37821"/>
        <n v="37846"/>
        <n v="37888"/>
        <n v="37889"/>
        <n v="38046"/>
        <n v="38083"/>
        <n v="38105"/>
        <n v="38120"/>
        <n v="38125"/>
        <n v="38164"/>
        <n v="38245"/>
        <n v="38345"/>
        <n v="38435"/>
        <n v="38505"/>
        <n v="38612"/>
        <n v="38725"/>
        <n v="38765"/>
        <n v="38841"/>
        <n v="38843"/>
        <n v="38848"/>
        <n v="38856"/>
        <n v="38902"/>
        <n v="38958"/>
        <n v="38974"/>
        <n v="38997"/>
        <n v="39069"/>
        <n v="39155"/>
        <n v="39164"/>
        <n v="39192"/>
        <n v="39226"/>
        <n v="39277"/>
        <n v="39290"/>
        <n v="39346"/>
        <n v="39404"/>
        <n v="39406"/>
        <n v="39568"/>
        <n v="39578"/>
        <n v="39588"/>
        <n v="39591"/>
        <n v="39678"/>
        <n v="39820"/>
        <n v="39825"/>
        <n v="39857"/>
        <n v="39893"/>
        <n v="39939"/>
        <n v="40068"/>
        <n v="40089"/>
        <n v="40093"/>
        <n v="40122"/>
        <n v="40230"/>
        <n v="40236"/>
        <n v="40254"/>
        <n v="40305"/>
        <n v="40399"/>
        <n v="40408"/>
        <n v="40463"/>
        <n v="40509"/>
        <n v="40537"/>
        <n v="40558"/>
        <n v="40658"/>
        <n v="40673"/>
        <n v="40695"/>
        <n v="40747"/>
        <n v="40770"/>
        <n v="40866"/>
        <n v="40930"/>
        <n v="40938"/>
        <n v="41052"/>
        <n v="41099"/>
        <n v="41143"/>
        <n v="41244"/>
        <n v="41263"/>
        <n v="41276"/>
        <n v="41303"/>
        <n v="41367"/>
        <n v="41538"/>
        <n v="41642"/>
        <n v="41737"/>
        <n v="41885"/>
        <n v="41911"/>
        <n v="41962"/>
        <n v="42008"/>
        <n v="42012"/>
        <n v="42020"/>
        <n v="42127"/>
        <n v="42134"/>
        <n v="42144"/>
        <n v="42147"/>
        <n v="42178"/>
        <n v="42196"/>
        <n v="42206"/>
        <n v="42312"/>
        <n v="42378"/>
        <n v="42383"/>
        <n v="42390"/>
        <n v="42415"/>
        <n v="42511"/>
        <n v="42543"/>
        <n v="42565"/>
        <n v="42734"/>
        <n v="42786"/>
        <n v="42838"/>
        <n v="42868"/>
        <n v="42942"/>
        <n v="42952"/>
        <n v="42998"/>
        <n v="43001"/>
        <n v="43024"/>
        <n v="43048"/>
        <n v="43084"/>
        <n v="43141"/>
        <n v="43232"/>
        <n v="43274"/>
        <n v="43374"/>
        <n v="43387"/>
        <n v="43460"/>
        <n v="43477"/>
        <n v="43541"/>
        <n v="43542"/>
        <n v="43543"/>
        <n v="43609"/>
        <n v="43788"/>
        <n v="43963"/>
        <n v="43982"/>
        <n v="44067"/>
        <n v="44093"/>
        <n v="44223"/>
        <n v="44235"/>
        <n v="44365"/>
        <n v="44472"/>
        <n v="44477"/>
        <n v="44558"/>
        <n v="44635"/>
        <n v="44685"/>
        <n v="44713"/>
        <n v="44725"/>
        <n v="44763"/>
        <n v="44824"/>
        <n v="44858"/>
        <n v="44911"/>
        <n v="44935"/>
        <n v="44954"/>
        <n v="44984"/>
        <n v="44988"/>
        <n v="45009"/>
        <n v="45024"/>
        <n v="45055"/>
        <n v="45065"/>
        <n v="45164"/>
        <n v="45167"/>
        <n v="45255"/>
        <n v="45305"/>
        <n v="45322"/>
        <n v="45338"/>
        <n v="45414"/>
        <n v="45470"/>
        <n v="45540"/>
        <n v="45601"/>
        <n v="45633"/>
        <n v="45643"/>
        <n v="45644"/>
        <n v="45667"/>
        <n v="45763"/>
        <n v="45774"/>
        <n v="45788"/>
        <n v="45796"/>
        <n v="45828"/>
        <n v="45908"/>
        <n v="45914"/>
        <n v="45926"/>
        <n v="46010"/>
        <n v="46075"/>
        <n v="46135"/>
        <n v="46198"/>
        <n v="46203"/>
        <n v="46227"/>
        <n v="46256"/>
        <n v="46356"/>
        <n v="46397"/>
        <n v="46521"/>
        <n v="46529"/>
        <n v="46552"/>
        <n v="46558"/>
        <n v="46568"/>
        <n v="46571"/>
        <n v="46585"/>
        <n v="46601"/>
        <n v="46715"/>
        <n v="46771"/>
        <n v="46796"/>
        <n v="46812"/>
        <n v="46827"/>
        <n v="46834"/>
        <n v="46860"/>
        <n v="46867"/>
        <n v="46993"/>
        <n v="47007"/>
        <n v="47024"/>
        <n v="47030"/>
        <n v="47044"/>
        <n v="47109"/>
        <n v="47124"/>
        <n v="47159"/>
        <n v="47184"/>
        <n v="47243"/>
        <n v="47297"/>
        <n v="47359"/>
        <n v="47384"/>
        <n v="47445"/>
        <n v="47466"/>
        <n v="47478"/>
        <n v="47674"/>
        <n v="47690"/>
        <n v="47704"/>
        <n v="47878"/>
        <n v="47959"/>
        <n v="47974"/>
        <n v="47985"/>
        <n v="48029"/>
        <n v="48103"/>
        <n v="48144"/>
        <n v="48334"/>
        <n v="48340"/>
        <n v="48373"/>
        <n v="48385"/>
        <n v="48427"/>
        <n v="48481"/>
        <n v="48493"/>
        <n v="48617"/>
        <n v="48620"/>
        <n v="48670"/>
        <n v="48759"/>
        <n v="48800"/>
        <n v="48831"/>
        <n v="48840"/>
        <n v="48968"/>
        <n v="49004"/>
        <n v="49117"/>
        <n v="49240"/>
        <n v="49308"/>
        <n v="49351"/>
        <n v="49384"/>
        <n v="49401"/>
        <n v="49443"/>
        <n v="49453"/>
        <n v="49740"/>
        <n v="49876"/>
        <n v="49921"/>
        <n v="49968"/>
        <n v="50028"/>
        <n v="50047"/>
        <n v="50050"/>
        <n v="50068"/>
        <n v="50135"/>
        <n v="50143"/>
        <n v="50173"/>
        <n v="50215"/>
        <n v="50223"/>
        <n v="50342"/>
        <n v="50616"/>
        <n v="50638"/>
        <n v="50645"/>
        <n v="50658"/>
        <n v="50752"/>
        <n v="50765"/>
        <n v="50792"/>
        <n v="50852"/>
        <n v="50940"/>
        <n v="51021"/>
        <n v="51128"/>
        <n v="51212"/>
        <n v="51222"/>
        <n v="51244"/>
        <n v="51556"/>
        <n v="51559"/>
        <n v="51679"/>
        <n v="51926"/>
        <n v="51990"/>
        <n v="52132"/>
        <n v="52178"/>
        <n v="52201"/>
        <n v="52329"/>
        <n v="52372"/>
        <n v="52385"/>
        <n v="52444"/>
        <n v="52485"/>
        <n v="52582"/>
        <n v="52596"/>
        <n v="52811"/>
        <n v="52889"/>
        <n v="52906"/>
        <n v="52931"/>
        <n v="52938"/>
        <n v="52944"/>
        <n v="52991"/>
        <n v="52992"/>
        <n v="53005"/>
        <n v="53018"/>
        <n v="53055"/>
        <n v="53078"/>
        <n v="53172"/>
        <n v="53290"/>
        <n v="53316"/>
        <n v="53441"/>
        <n v="53451"/>
        <n v="53511"/>
        <n v="53533"/>
        <n v="53611"/>
        <n v="53742"/>
        <n v="53745"/>
        <n v="53777"/>
        <n v="53797"/>
        <n v="53857"/>
        <n v="53862"/>
        <n v="53875"/>
        <n v="53939"/>
        <n v="54004"/>
        <n v="54008"/>
        <n v="54034"/>
        <n v="54087"/>
        <n v="54133"/>
        <n v="54193"/>
        <n v="54239"/>
        <n v="54271"/>
        <n v="54404"/>
        <n v="54561"/>
        <n v="54649"/>
        <n v="54674"/>
        <n v="54745"/>
        <n v="54800"/>
        <n v="54801"/>
        <n v="54820"/>
        <n v="54824"/>
        <n v="54834"/>
        <n v="54845"/>
        <n v="54901"/>
        <n v="55081"/>
        <n v="55114"/>
        <n v="55166"/>
        <n v="55188"/>
        <n v="55353"/>
        <n v="55434"/>
        <n v="55491"/>
        <n v="55511"/>
        <n v="55575"/>
        <n v="55610"/>
        <n v="55723"/>
        <n v="55776"/>
        <n v="55827"/>
        <n v="55874"/>
        <n v="55890"/>
        <n v="55915"/>
        <n v="55916"/>
        <n v="55941"/>
        <n v="55992"/>
        <n v="56074"/>
        <n v="56092"/>
        <n v="56270"/>
        <n v="56339"/>
        <n v="56370"/>
        <n v="56507"/>
        <n v="56903"/>
        <n v="57011"/>
        <n v="57039"/>
        <n v="57097"/>
        <n v="57109"/>
        <n v="57191"/>
        <n v="57260"/>
        <n v="57320"/>
        <n v="57340"/>
        <n v="57389"/>
        <n v="57419"/>
        <n v="57427"/>
        <n v="57553"/>
        <n v="57555"/>
        <n v="57572"/>
        <n v="57617"/>
        <n v="57661"/>
        <n v="57839"/>
        <n v="57843"/>
        <n v="58084"/>
        <n v="58092"/>
        <n v="58125"/>
        <n v="58130"/>
        <n v="58263"/>
        <n v="58269"/>
        <n v="58378"/>
        <n v="58384"/>
        <n v="58480"/>
        <n v="58503"/>
        <n v="58535"/>
        <n v="58684"/>
        <n v="58698"/>
        <n v="58809"/>
        <n v="58825"/>
        <n v="58901"/>
        <n v="58925"/>
        <n v="58973"/>
        <n v="59016"/>
        <n v="59049"/>
        <n v="59076"/>
        <n v="59088"/>
        <n v="59102"/>
        <n v="59350"/>
        <n v="59378"/>
        <n v="59555"/>
        <n v="59570"/>
        <n v="59622"/>
        <n v="59633"/>
        <n v="59683"/>
        <n v="59707"/>
        <n v="59710"/>
        <n v="59740"/>
        <n v="59830"/>
        <n v="59863"/>
        <n v="59884"/>
        <n v="59896"/>
        <n v="59932"/>
        <n v="59967"/>
        <n v="60008"/>
        <n v="60065"/>
        <n v="60073"/>
        <n v="60266"/>
        <n v="60287"/>
        <n v="60297"/>
        <n v="60322"/>
        <n v="60341"/>
        <n v="60430"/>
        <n v="60441"/>
        <n v="60521"/>
        <n v="60541"/>
        <n v="60607"/>
        <n v="60615"/>
        <n v="60622"/>
        <n v="60654"/>
        <n v="60679"/>
        <n v="60706"/>
        <n v="60727"/>
        <n v="60755"/>
        <n v="60806"/>
        <n v="60842"/>
        <n v="60850"/>
        <n v="60867"/>
        <n v="60949"/>
        <n v="60992"/>
        <n v="61038"/>
        <n v="61042"/>
        <n v="61066"/>
        <n v="61099"/>
        <n v="61157"/>
        <n v="61164"/>
        <n v="61181"/>
        <n v="61215"/>
        <n v="61291"/>
        <n v="61318"/>
        <n v="61324"/>
        <n v="61443"/>
        <n v="61444"/>
        <n v="61503"/>
        <n v="61515"/>
        <n v="61526"/>
        <n v="61550"/>
        <n v="61587"/>
        <n v="61813"/>
        <n v="61909"/>
        <n v="61944"/>
        <n v="61964"/>
        <n v="61982"/>
        <n v="62023"/>
        <n v="62106"/>
        <n v="62270"/>
        <n v="62301"/>
        <n v="62331"/>
        <n v="62394"/>
        <n v="62455"/>
        <n v="62485"/>
        <n v="62504"/>
        <n v="62601"/>
        <n v="62646"/>
        <n v="62679"/>
        <n v="62743"/>
        <n v="62747"/>
        <n v="62782"/>
        <n v="62802"/>
        <n v="62907"/>
        <n v="62928"/>
        <n v="62934"/>
        <n v="63098"/>
        <n v="63108"/>
        <n v="63251"/>
        <n v="63430"/>
        <n v="63479"/>
        <n v="63528"/>
        <n v="63561"/>
        <n v="63575"/>
        <n v="63594"/>
        <n v="63615"/>
        <n v="63643"/>
        <n v="63730"/>
        <n v="63784"/>
        <n v="63852"/>
        <n v="63952"/>
        <n v="64049"/>
        <n v="64087"/>
        <n v="64155"/>
        <n v="64161"/>
        <n v="64168"/>
        <n v="64310"/>
        <n v="64379"/>
        <n v="64428"/>
        <n v="64447"/>
        <n v="64449"/>
        <n v="64477"/>
        <n v="64514"/>
        <n v="64565"/>
        <n v="64643"/>
        <n v="64650"/>
        <n v="64706"/>
        <n v="64734"/>
        <n v="64763"/>
        <n v="64778"/>
        <n v="64792"/>
        <n v="64838"/>
        <n v="64853"/>
        <n v="64879"/>
        <n v="64907"/>
        <n v="65035"/>
        <n v="65112"/>
        <n v="65119"/>
        <n v="65147"/>
        <n v="65187"/>
        <n v="65248"/>
        <n v="65249"/>
        <n v="65286"/>
        <n v="65403"/>
        <n v="65433"/>
        <n v="65466"/>
        <n v="65471"/>
        <n v="65489"/>
        <n v="65590"/>
        <n v="65670"/>
        <n v="65736"/>
        <n v="65743"/>
        <n v="65910"/>
        <n v="65952"/>
        <n v="66086"/>
        <n v="66142"/>
        <n v="66154"/>
        <n v="66170"/>
        <n v="66212"/>
        <n v="66215"/>
        <n v="66406"/>
        <n v="66426"/>
        <n v="66642"/>
        <n v="66709"/>
        <n v="66754"/>
        <n v="66991"/>
        <n v="67014"/>
        <n v="67050"/>
        <n v="67098"/>
        <n v="67102"/>
        <n v="67132"/>
        <n v="67169"/>
        <n v="67213"/>
        <n v="67253"/>
        <n v="67281"/>
        <n v="67359"/>
        <n v="67428"/>
        <n v="67467"/>
        <n v="67549"/>
        <n v="67563"/>
        <n v="67572"/>
        <n v="67576"/>
        <n v="67598"/>
        <n v="67600"/>
        <n v="67645"/>
        <n v="67675"/>
        <n v="67679"/>
        <n v="67685"/>
        <n v="67702"/>
        <n v="67817"/>
        <n v="67851"/>
        <n v="67923"/>
        <n v="67927"/>
        <n v="67951"/>
        <n v="68062"/>
        <n v="68199"/>
        <n v="68222"/>
        <n v="68235"/>
        <n v="68264"/>
        <n v="68335"/>
        <n v="68347"/>
        <n v="68368"/>
        <n v="68391"/>
        <n v="68480"/>
        <n v="68537"/>
        <n v="68649"/>
        <n v="68714"/>
        <n v="68832"/>
        <n v="68868"/>
        <n v="68898"/>
        <n v="68902"/>
        <n v="68968"/>
        <n v="69021"/>
        <n v="69067"/>
        <n v="69315"/>
        <n v="69377"/>
        <n v="69403"/>
        <n v="69545"/>
        <n v="69630"/>
        <n v="69655"/>
        <n v="69670"/>
        <n v="69760"/>
        <n v="69765"/>
        <n v="69771"/>
        <n v="69797"/>
        <n v="69820"/>
        <n v="69862"/>
        <n v="69942"/>
        <n v="70004"/>
        <n v="70118"/>
        <n v="70178"/>
        <n v="70282"/>
        <n v="70327"/>
        <n v="70389"/>
        <n v="70448"/>
        <n v="70457"/>
        <n v="70481"/>
        <n v="70489"/>
        <n v="70530"/>
        <n v="70540"/>
        <n v="70565"/>
        <n v="70583"/>
        <n v="70589"/>
        <n v="70615"/>
        <n v="70632"/>
        <n v="70662"/>
        <n v="70665"/>
        <n v="70801"/>
        <n v="70823"/>
        <n v="70838"/>
        <n v="70926"/>
        <n v="70940"/>
        <n v="71010"/>
        <n v="71072"/>
        <n v="71118"/>
        <n v="71187"/>
        <n v="71190"/>
        <n v="71242"/>
        <n v="71508"/>
        <n v="71520"/>
        <n v="71522"/>
        <n v="71674"/>
        <n v="71759"/>
        <n v="71843"/>
        <n v="71851"/>
        <n v="71884"/>
        <n v="71896"/>
        <n v="71920"/>
        <n v="71925"/>
        <n v="71941"/>
        <n v="71965"/>
        <n v="72010"/>
        <n v="72015"/>
        <n v="72018"/>
        <n v="72032"/>
        <n v="72123"/>
        <n v="72142"/>
        <n v="72164"/>
        <n v="72399"/>
        <n v="72458"/>
        <n v="72463"/>
        <n v="72474"/>
        <n v="72504"/>
        <n v="72574"/>
        <n v="72580"/>
        <n v="72621"/>
        <n v="72638"/>
        <n v="72702"/>
        <n v="72728"/>
        <n v="72843"/>
        <n v="72962"/>
        <n v="73001"/>
        <n v="73060"/>
        <n v="73068"/>
        <n v="73121"/>
        <n v="73154"/>
        <n v="73173"/>
        <n v="73257"/>
        <n v="73331"/>
        <n v="73378"/>
        <n v="73421"/>
        <n v="73437"/>
        <n v="73466"/>
        <n v="73548"/>
        <n v="73552"/>
        <n v="73602"/>
        <n v="73750"/>
        <n v="73829"/>
        <n v="73863"/>
        <n v="73885"/>
        <n v="73903"/>
        <n v="74006"/>
        <n v="74034"/>
        <n v="74053"/>
        <n v="74174"/>
        <n v="74200"/>
        <n v="74220"/>
        <n v="74237"/>
        <n v="74240"/>
        <n v="74309"/>
        <n v="74353"/>
        <n v="74355"/>
        <n v="74376"/>
        <n v="74401"/>
        <n v="74476"/>
        <n v="74521"/>
        <n v="74564"/>
        <n v="74798"/>
        <n v="74824"/>
        <n v="74859"/>
        <n v="74865"/>
        <n v="74949"/>
        <n v="74989"/>
        <n v="74994"/>
        <n v="75086"/>
        <n v="75112"/>
        <n v="75120"/>
        <n v="75136"/>
        <n v="75176"/>
        <n v="75209"/>
        <n v="75210"/>
        <n v="75253"/>
        <n v="75290"/>
        <n v="75329"/>
        <n v="75339"/>
        <n v="75358"/>
        <n v="75382"/>
        <n v="75409"/>
        <n v="75533"/>
        <n v="75537"/>
        <n v="75660"/>
        <n v="75713"/>
        <n v="75719"/>
        <n v="75856"/>
        <n v="75897"/>
        <n v="75919"/>
        <n v="75946"/>
        <n v="75973"/>
        <n v="76046"/>
        <n v="76053"/>
        <n v="76078"/>
        <n v="76082"/>
        <n v="76157"/>
        <n v="76180"/>
        <n v="76298"/>
        <n v="76350"/>
        <n v="76365"/>
        <n v="76421"/>
        <n v="76562"/>
        <n v="76581"/>
        <n v="76711"/>
        <n v="76762"/>
        <n v="76875"/>
        <n v="76897"/>
        <n v="76973"/>
        <n v="76977"/>
        <n v="77016"/>
        <n v="77031"/>
        <n v="77148"/>
        <n v="77203"/>
        <n v="77280"/>
        <n v="77322"/>
        <n v="77407"/>
        <n v="77430"/>
        <n v="77563"/>
        <n v="77669"/>
        <n v="77677"/>
        <n v="77786"/>
        <n v="77927"/>
        <n v="78017"/>
        <n v="78033"/>
        <n v="78091"/>
        <n v="78115"/>
        <n v="78159"/>
        <n v="78174"/>
        <n v="78271"/>
        <n v="78401"/>
        <n v="78449"/>
        <n v="78499"/>
        <n v="78578"/>
        <n v="78665"/>
        <n v="78677"/>
        <n v="78732"/>
        <n v="78763"/>
        <n v="78783"/>
        <n v="78838"/>
        <n v="78910"/>
        <n v="78918"/>
        <n v="79072"/>
        <n v="79105"/>
        <n v="79128"/>
        <n v="79143"/>
        <n v="79178"/>
        <n v="79184"/>
        <n v="79254"/>
        <n v="79270"/>
        <n v="79313"/>
        <n v="79451"/>
        <n v="79481"/>
        <n v="79532"/>
        <n v="79544"/>
        <n v="79553"/>
        <n v="79595"/>
        <n v="79607"/>
        <n v="79647"/>
        <n v="79673"/>
        <n v="79722"/>
        <n v="79820"/>
        <n v="79846"/>
        <n v="79939"/>
      </sharedItems>
    </cacheField>
    <cacheField name="Joining Date" numFmtId="0">
      <sharedItems containsSemiMixedTypes="0" containsNonDate="0" containsDate="1" containsString="0" minDate="2014-07-22T00:00:00" maxDate="2024-07-11T00:00:00" count="873">
        <d v="2014-07-22T00:00:00"/>
        <d v="2014-07-25T00:00:00"/>
        <d v="2014-07-26T00:00:00"/>
        <d v="2014-07-29T00:00:00"/>
        <d v="2014-07-31T00:00:00"/>
        <d v="2014-08-02T00:00:00"/>
        <d v="2014-08-16T00:00:00"/>
        <d v="2014-08-19T00:00:00"/>
        <d v="2014-08-31T00:00:00"/>
        <d v="2014-09-06T00:00:00"/>
        <d v="2014-09-07T00:00:00"/>
        <d v="2014-09-15T00:00:00"/>
        <d v="2014-09-16T00:00:00"/>
        <d v="2014-09-23T00:00:00"/>
        <d v="2014-09-25T00:00:00"/>
        <d v="2014-09-26T00:00:00"/>
        <d v="2014-10-03T00:00:00"/>
        <d v="2014-10-08T00:00:00"/>
        <d v="2014-10-17T00:00:00"/>
        <d v="2014-10-22T00:00:00"/>
        <d v="2014-10-25T00:00:00"/>
        <d v="2014-11-04T00:00:00"/>
        <d v="2014-11-12T00:00:00"/>
        <d v="2014-11-13T00:00:00"/>
        <d v="2014-11-20T00:00:00"/>
        <d v="2014-11-23T00:00:00"/>
        <d v="2014-11-29T00:00:00"/>
        <d v="2014-11-30T00:00:00"/>
        <d v="2014-12-02T00:00:00"/>
        <d v="2014-12-03T00:00:00"/>
        <d v="2014-12-09T00:00:00"/>
        <d v="2014-12-11T00:00:00"/>
        <d v="2014-12-14T00:00:00"/>
        <d v="2014-12-19T00:00:00"/>
        <d v="2014-12-22T00:00:00"/>
        <d v="2014-12-26T00:00:00"/>
        <d v="2015-01-09T00:00:00"/>
        <d v="2015-01-16T00:00:00"/>
        <d v="2015-01-17T00:00:00"/>
        <d v="2015-01-22T00:00:00"/>
        <d v="2015-01-23T00:00:00"/>
        <d v="2015-01-26T00:00:00"/>
        <d v="2015-01-28T00:00:00"/>
        <d v="2015-01-29T00:00:00"/>
        <d v="2015-01-31T00:00:00"/>
        <d v="2015-02-02T00:00:00"/>
        <d v="2015-02-03T00:00:00"/>
        <d v="2015-02-07T00:00:00"/>
        <d v="2015-02-17T00:00:00"/>
        <d v="2015-02-25T00:00:00"/>
        <d v="2015-02-27T00:00:00"/>
        <d v="2015-02-28T00:00:00"/>
        <d v="2015-03-02T00:00:00"/>
        <d v="2015-03-07T00:00:00"/>
        <d v="2015-03-13T00:00:00"/>
        <d v="2015-03-20T00:00:00"/>
        <d v="2015-03-25T00:00:00"/>
        <d v="2015-03-26T00:00:00"/>
        <d v="2015-03-27T00:00:00"/>
        <d v="2015-03-28T00:00:00"/>
        <d v="2015-03-29T00:00:00"/>
        <d v="2015-03-30T00:00:00"/>
        <d v="2015-04-02T00:00:00"/>
        <d v="2015-04-03T00:00:00"/>
        <d v="2015-04-05T00:00:00"/>
        <d v="2015-04-06T00:00:00"/>
        <d v="2015-04-24T00:00:00"/>
        <d v="2015-04-29T00:00:00"/>
        <d v="2015-04-30T00:00:00"/>
        <d v="2015-05-01T00:00:00"/>
        <d v="2015-05-08T00:00:00"/>
        <d v="2015-05-11T00:00:00"/>
        <d v="2015-05-12T00:00:00"/>
        <d v="2015-05-13T00:00:00"/>
        <d v="2015-05-15T00:00:00"/>
        <d v="2015-05-20T00:00:00"/>
        <d v="2015-05-26T00:00:00"/>
        <d v="2015-06-06T00:00:00"/>
        <d v="2015-06-09T00:00:00"/>
        <d v="2015-06-11T00:00:00"/>
        <d v="2015-06-12T00:00:00"/>
        <d v="2015-06-13T00:00:00"/>
        <d v="2015-06-23T00:00:00"/>
        <d v="2015-06-26T00:00:00"/>
        <d v="2015-06-27T00:00:00"/>
        <d v="2015-06-30T00:00:00"/>
        <d v="2015-07-01T00:00:00"/>
        <d v="2015-07-04T00:00:00"/>
        <d v="2015-07-05T00:00:00"/>
        <d v="2015-07-12T00:00:00"/>
        <d v="2015-07-14T00:00:00"/>
        <d v="2015-07-15T00:00:00"/>
        <d v="2015-07-21T00:00:00"/>
        <d v="2015-07-22T00:00:00"/>
        <d v="2015-07-23T00:00:00"/>
        <d v="2015-07-25T00:00:00"/>
        <d v="2015-07-29T00:00:00"/>
        <d v="2015-07-31T00:00:00"/>
        <d v="2015-08-04T00:00:00"/>
        <d v="2015-08-07T00:00:00"/>
        <d v="2015-08-11T00:00:00"/>
        <d v="2015-08-14T00:00:00"/>
        <d v="2015-08-15T00:00:00"/>
        <d v="2015-08-17T00:00:00"/>
        <d v="2015-08-18T00:00:00"/>
        <d v="2015-08-25T00:00:00"/>
        <d v="2015-08-31T00:00:00"/>
        <d v="2015-09-04T00:00:00"/>
        <d v="2015-09-12T00:00:00"/>
        <d v="2015-09-16T00:00:00"/>
        <d v="2015-09-19T00:00:00"/>
        <d v="2015-09-21T00:00:00"/>
        <d v="2015-09-22T00:00:00"/>
        <d v="2015-09-23T00:00:00"/>
        <d v="2015-09-27T00:00:00"/>
        <d v="2015-09-28T00:00:00"/>
        <d v="2015-10-02T00:00:00"/>
        <d v="2015-10-03T00:00:00"/>
        <d v="2015-10-06T00:00:00"/>
        <d v="2015-10-07T00:00:00"/>
        <d v="2015-10-09T00:00:00"/>
        <d v="2015-10-11T00:00:00"/>
        <d v="2015-10-14T00:00:00"/>
        <d v="2015-10-16T00:00:00"/>
        <d v="2015-10-17T00:00:00"/>
        <d v="2015-10-22T00:00:00"/>
        <d v="2015-10-23T00:00:00"/>
        <d v="2015-11-03T00:00:00"/>
        <d v="2015-11-05T00:00:00"/>
        <d v="2015-11-11T00:00:00"/>
        <d v="2015-11-26T00:00:00"/>
        <d v="2015-11-27T00:00:00"/>
        <d v="2015-12-01T00:00:00"/>
        <d v="2015-12-07T00:00:00"/>
        <d v="2015-12-13T00:00:00"/>
        <d v="2015-12-17T00:00:00"/>
        <d v="2015-12-28T00:00:00"/>
        <d v="2016-01-03T00:00:00"/>
        <d v="2016-01-11T00:00:00"/>
        <d v="2016-01-13T00:00:00"/>
        <d v="2016-01-18T00:00:00"/>
        <d v="2016-01-19T00:00:00"/>
        <d v="2016-01-28T00:00:00"/>
        <d v="2016-01-29T00:00:00"/>
        <d v="2016-01-30T00:00:00"/>
        <d v="2016-02-03T00:00:00"/>
        <d v="2016-02-08T00:00:00"/>
        <d v="2016-02-09T00:00:00"/>
        <d v="2016-02-22T00:00:00"/>
        <d v="2016-02-24T00:00:00"/>
        <d v="2016-02-25T00:00:00"/>
        <d v="2016-02-27T00:00:00"/>
        <d v="2016-03-05T00:00:00"/>
        <d v="2016-03-15T00:00:00"/>
        <d v="2016-03-24T00:00:00"/>
        <d v="2016-03-28T00:00:00"/>
        <d v="2016-03-31T00:00:00"/>
        <d v="2016-04-05T00:00:00"/>
        <d v="2016-04-08T00:00:00"/>
        <d v="2016-04-10T00:00:00"/>
        <d v="2016-04-11T00:00:00"/>
        <d v="2016-04-12T00:00:00"/>
        <d v="2016-04-17T00:00:00"/>
        <d v="2016-04-20T00:00:00"/>
        <d v="2016-04-21T00:00:00"/>
        <d v="2016-04-22T00:00:00"/>
        <d v="2016-04-25T00:00:00"/>
        <d v="2016-05-01T00:00:00"/>
        <d v="2016-05-07T00:00:00"/>
        <d v="2016-05-09T00:00:00"/>
        <d v="2016-05-10T00:00:00"/>
        <d v="2016-05-13T00:00:00"/>
        <d v="2016-05-21T00:00:00"/>
        <d v="2016-05-22T00:00:00"/>
        <d v="2016-05-31T00:00:00"/>
        <d v="2016-06-01T00:00:00"/>
        <d v="2016-06-02T00:00:00"/>
        <d v="2016-06-03T00:00:00"/>
        <d v="2016-06-13T00:00:00"/>
        <d v="2016-06-21T00:00:00"/>
        <d v="2016-06-22T00:00:00"/>
        <d v="2016-06-24T00:00:00"/>
        <d v="2016-07-01T00:00:00"/>
        <d v="2016-07-13T00:00:00"/>
        <d v="2016-07-31T00:00:00"/>
        <d v="2016-08-03T00:00:00"/>
        <d v="2016-08-04T00:00:00"/>
        <d v="2016-08-07T00:00:00"/>
        <d v="2016-08-11T00:00:00"/>
        <d v="2016-08-16T00:00:00"/>
        <d v="2016-08-19T00:00:00"/>
        <d v="2016-08-25T00:00:00"/>
        <d v="2016-08-27T00:00:00"/>
        <d v="2016-08-28T00:00:00"/>
        <d v="2016-09-01T00:00:00"/>
        <d v="2016-09-08T00:00:00"/>
        <d v="2016-09-09T00:00:00"/>
        <d v="2016-09-15T00:00:00"/>
        <d v="2016-09-17T00:00:00"/>
        <d v="2016-09-22T00:00:00"/>
        <d v="2016-09-26T00:00:00"/>
        <d v="2016-09-27T00:00:00"/>
        <d v="2016-09-28T00:00:00"/>
        <d v="2016-09-30T00:00:00"/>
        <d v="2016-10-03T00:00:00"/>
        <d v="2016-10-12T00:00:00"/>
        <d v="2016-10-14T00:00:00"/>
        <d v="2016-10-15T00:00:00"/>
        <d v="2016-10-27T00:00:00"/>
        <d v="2016-11-04T00:00:00"/>
        <d v="2016-11-05T00:00:00"/>
        <d v="2016-11-06T00:00:00"/>
        <d v="2016-11-09T00:00:00"/>
        <d v="2016-11-16T00:00:00"/>
        <d v="2016-11-19T00:00:00"/>
        <d v="2016-11-23T00:00:00"/>
        <d v="2016-11-26T00:00:00"/>
        <d v="2016-12-04T00:00:00"/>
        <d v="2016-12-07T00:00:00"/>
        <d v="2016-12-12T00:00:00"/>
        <d v="2016-12-26T00:00:00"/>
        <d v="2017-01-01T00:00:00"/>
        <d v="2017-01-03T00:00:00"/>
        <d v="2017-01-04T00:00:00"/>
        <d v="2017-01-15T00:00:00"/>
        <d v="2017-01-24T00:00:00"/>
        <d v="2017-01-27T00:00:00"/>
        <d v="2017-01-30T00:00:00"/>
        <d v="2017-02-02T00:00:00"/>
        <d v="2017-02-03T00:00:00"/>
        <d v="2017-02-07T00:00:00"/>
        <d v="2017-02-09T00:00:00"/>
        <d v="2017-02-12T00:00:00"/>
        <d v="2017-02-15T00:00:00"/>
        <d v="2017-02-21T00:00:00"/>
        <d v="2017-02-24T00:00:00"/>
        <d v="2017-02-25T00:00:00"/>
        <d v="2017-02-27T00:00:00"/>
        <d v="2017-03-03T00:00:00"/>
        <d v="2017-03-18T00:00:00"/>
        <d v="2017-03-24T00:00:00"/>
        <d v="2017-04-01T00:00:00"/>
        <d v="2017-04-06T00:00:00"/>
        <d v="2017-04-10T00:00:00"/>
        <d v="2017-04-13T00:00:00"/>
        <d v="2017-04-15T00:00:00"/>
        <d v="2017-04-19T00:00:00"/>
        <d v="2017-04-22T00:00:00"/>
        <d v="2017-04-24T00:00:00"/>
        <d v="2017-04-28T00:00:00"/>
        <d v="2017-05-11T00:00:00"/>
        <d v="2017-05-16T00:00:00"/>
        <d v="2017-05-18T00:00:00"/>
        <d v="2017-05-21T00:00:00"/>
        <d v="2017-05-27T00:00:00"/>
        <d v="2017-05-29T00:00:00"/>
        <d v="2017-06-01T00:00:00"/>
        <d v="2017-06-03T00:00:00"/>
        <d v="2017-06-05T00:00:00"/>
        <d v="2017-06-10T00:00:00"/>
        <d v="2017-06-15T00:00:00"/>
        <d v="2017-06-18T00:00:00"/>
        <d v="2017-06-19T00:00:00"/>
        <d v="2017-06-21T00:00:00"/>
        <d v="2017-06-22T00:00:00"/>
        <d v="2017-06-23T00:00:00"/>
        <d v="2017-06-24T00:00:00"/>
        <d v="2017-06-27T00:00:00"/>
        <d v="2017-06-30T00:00:00"/>
        <d v="2017-07-02T00:00:00"/>
        <d v="2017-07-08T00:00:00"/>
        <d v="2017-07-14T00:00:00"/>
        <d v="2017-07-20T00:00:00"/>
        <d v="2017-07-23T00:00:00"/>
        <d v="2017-08-01T00:00:00"/>
        <d v="2017-08-05T00:00:00"/>
        <d v="2017-08-06T00:00:00"/>
        <d v="2017-08-12T00:00:00"/>
        <d v="2017-08-22T00:00:00"/>
        <d v="2017-08-23T00:00:00"/>
        <d v="2017-08-26T00:00:00"/>
        <d v="2017-08-28T00:00:00"/>
        <d v="2017-09-08T00:00:00"/>
        <d v="2017-09-09T00:00:00"/>
        <d v="2017-09-10T00:00:00"/>
        <d v="2017-09-18T00:00:00"/>
        <d v="2017-09-19T00:00:00"/>
        <d v="2017-09-20T00:00:00"/>
        <d v="2017-09-25T00:00:00"/>
        <d v="2017-09-28T00:00:00"/>
        <d v="2017-09-29T00:00:00"/>
        <d v="2017-09-30T00:00:00"/>
        <d v="2017-10-04T00:00:00"/>
        <d v="2017-10-05T00:00:00"/>
        <d v="2017-10-16T00:00:00"/>
        <d v="2017-10-19T00:00:00"/>
        <d v="2017-10-24T00:00:00"/>
        <d v="2017-10-26T00:00:00"/>
        <d v="2017-10-30T00:00:00"/>
        <d v="2017-11-05T00:00:00"/>
        <d v="2017-11-15T00:00:00"/>
        <d v="2017-11-17T00:00:00"/>
        <d v="2017-11-19T00:00:00"/>
        <d v="2017-11-22T00:00:00"/>
        <d v="2017-12-01T00:00:00"/>
        <d v="2017-12-02T00:00:00"/>
        <d v="2017-12-06T00:00:00"/>
        <d v="2017-12-07T00:00:00"/>
        <d v="2017-12-11T00:00:00"/>
        <d v="2017-12-13T00:00:00"/>
        <d v="2017-12-19T00:00:00"/>
        <d v="2017-12-26T00:00:00"/>
        <d v="2018-01-01T00:00:00"/>
        <d v="2018-01-05T00:00:00"/>
        <d v="2018-01-08T00:00:00"/>
        <d v="2018-01-10T00:00:00"/>
        <d v="2018-01-12T00:00:00"/>
        <d v="2018-01-13T00:00:00"/>
        <d v="2018-01-22T00:00:00"/>
        <d v="2018-01-30T00:00:00"/>
        <d v="2018-01-31T00:00:00"/>
        <d v="2018-02-03T00:00:00"/>
        <d v="2018-02-04T00:00:00"/>
        <d v="2018-02-05T00:00:00"/>
        <d v="2018-02-08T00:00:00"/>
        <d v="2018-02-10T00:00:00"/>
        <d v="2018-02-17T00:00:00"/>
        <d v="2018-02-21T00:00:00"/>
        <d v="2018-02-23T00:00:00"/>
        <d v="2018-03-19T00:00:00"/>
        <d v="2018-03-26T00:00:00"/>
        <d v="2018-03-29T00:00:00"/>
        <d v="2018-04-04T00:00:00"/>
        <d v="2018-04-05T00:00:00"/>
        <d v="2018-04-14T00:00:00"/>
        <d v="2018-04-15T00:00:00"/>
        <d v="2018-04-25T00:00:00"/>
        <d v="2018-04-30T00:00:00"/>
        <d v="2018-05-02T00:00:00"/>
        <d v="2018-05-08T00:00:00"/>
        <d v="2018-05-12T00:00:00"/>
        <d v="2018-05-13T00:00:00"/>
        <d v="2018-05-16T00:00:00"/>
        <d v="2018-05-17T00:00:00"/>
        <d v="2018-05-21T00:00:00"/>
        <d v="2018-05-25T00:00:00"/>
        <d v="2018-05-29T00:00:00"/>
        <d v="2018-05-30T00:00:00"/>
        <d v="2018-05-31T00:00:00"/>
        <d v="2018-06-03T00:00:00"/>
        <d v="2018-06-22T00:00:00"/>
        <d v="2018-06-23T00:00:00"/>
        <d v="2018-06-25T00:00:00"/>
        <d v="2018-07-02T00:00:00"/>
        <d v="2018-07-07T00:00:00"/>
        <d v="2018-07-08T00:00:00"/>
        <d v="2018-07-14T00:00:00"/>
        <d v="2018-07-18T00:00:00"/>
        <d v="2018-07-22T00:00:00"/>
        <d v="2018-07-27T00:00:00"/>
        <d v="2018-08-03T00:00:00"/>
        <d v="2018-08-04T00:00:00"/>
        <d v="2018-08-05T00:00:00"/>
        <d v="2018-08-11T00:00:00"/>
        <d v="2018-08-14T00:00:00"/>
        <d v="2018-08-17T00:00:00"/>
        <d v="2018-08-24T00:00:00"/>
        <d v="2018-08-27T00:00:00"/>
        <d v="2018-09-04T00:00:00"/>
        <d v="2018-09-08T00:00:00"/>
        <d v="2018-09-14T00:00:00"/>
        <d v="2018-09-16T00:00:00"/>
        <d v="2018-09-19T00:00:00"/>
        <d v="2018-09-24T00:00:00"/>
        <d v="2018-09-26T00:00:00"/>
        <d v="2018-09-29T00:00:00"/>
        <d v="2018-10-06T00:00:00"/>
        <d v="2018-10-07T00:00:00"/>
        <d v="2018-10-08T00:00:00"/>
        <d v="2018-10-09T00:00:00"/>
        <d v="2018-10-21T00:00:00"/>
        <d v="2018-10-28T00:00:00"/>
        <d v="2018-10-29T00:00:00"/>
        <d v="2018-11-01T00:00:00"/>
        <d v="2018-11-06T00:00:00"/>
        <d v="2018-11-11T00:00:00"/>
        <d v="2018-11-13T00:00:00"/>
        <d v="2018-11-16T00:00:00"/>
        <d v="2018-11-24T00:00:00"/>
        <d v="2018-11-27T00:00:00"/>
        <d v="2018-11-30T00:00:00"/>
        <d v="2018-12-02T00:00:00"/>
        <d v="2018-12-06T00:00:00"/>
        <d v="2018-12-14T00:00:00"/>
        <d v="2018-12-24T00:00:00"/>
        <d v="2018-12-26T00:00:00"/>
        <d v="2018-12-27T00:00:00"/>
        <d v="2018-12-30T00:00:00"/>
        <d v="2018-12-31T00:00:00"/>
        <d v="2019-01-01T00:00:00"/>
        <d v="2019-01-05T00:00:00"/>
        <d v="2019-01-06T00:00:00"/>
        <d v="2019-01-07T00:00:00"/>
        <d v="2019-01-09T00:00:00"/>
        <d v="2019-01-10T00:00:00"/>
        <d v="2019-01-11T00:00:00"/>
        <d v="2019-01-12T00:00:00"/>
        <d v="2019-01-15T00:00:00"/>
        <d v="2019-01-16T00:00:00"/>
        <d v="2019-01-17T00:00:00"/>
        <d v="2019-01-21T00:00:00"/>
        <d v="2019-01-23T00:00:00"/>
        <d v="2019-01-26T00:00:00"/>
        <d v="2019-02-06T00:00:00"/>
        <d v="2019-02-07T00:00:00"/>
        <d v="2019-02-09T00:00:00"/>
        <d v="2019-02-11T00:00:00"/>
        <d v="2019-02-17T00:00:00"/>
        <d v="2019-02-25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10T00:00:00"/>
        <d v="2019-03-12T00:00:00"/>
        <d v="2019-03-13T00:00:00"/>
        <d v="2019-03-19T00:00:00"/>
        <d v="2019-03-20T00:00:00"/>
        <d v="2019-03-25T00:00:00"/>
        <d v="2019-03-30T00:00:00"/>
        <d v="2019-04-02T00:00:00"/>
        <d v="2019-04-03T00:00:00"/>
        <d v="2019-04-05T00:00:00"/>
        <d v="2019-04-08T00:00:00"/>
        <d v="2019-04-15T00:00:00"/>
        <d v="2019-04-17T00:00:00"/>
        <d v="2019-04-20T00:00:00"/>
        <d v="2019-04-23T00:00:00"/>
        <d v="2019-04-28T00:00:00"/>
        <d v="2019-04-30T00:00:00"/>
        <d v="2019-05-03T00:00:00"/>
        <d v="2019-05-04T00:00:00"/>
        <d v="2019-05-05T00:00:00"/>
        <d v="2019-05-07T00:00:00"/>
        <d v="2019-05-09T00:00:00"/>
        <d v="2019-05-11T00:00:00"/>
        <d v="2019-05-15T00:00:00"/>
        <d v="2019-05-16T00:00:00"/>
        <d v="2019-05-22T00:00:00"/>
        <d v="2019-05-28T00:00:00"/>
        <d v="2019-06-02T00:00:00"/>
        <d v="2019-06-04T00:00:00"/>
        <d v="2019-06-08T00:00:00"/>
        <d v="2019-06-09T00:00:00"/>
        <d v="2019-06-19T00:00:00"/>
        <d v="2019-06-26T00:00:00"/>
        <d v="2019-06-30T00:00:00"/>
        <d v="2019-07-03T00:00:00"/>
        <d v="2019-07-04T00:00:00"/>
        <d v="2019-07-06T00:00:00"/>
        <d v="2019-07-10T00:00:00"/>
        <d v="2019-07-19T00:00:00"/>
        <d v="2019-07-24T00:00:00"/>
        <d v="2019-07-27T00:00:00"/>
        <d v="2019-08-07T00:00:00"/>
        <d v="2019-08-08T00:00:00"/>
        <d v="2019-08-14T00:00:00"/>
        <d v="2019-08-18T00:00:00"/>
        <d v="2019-08-20T00:00:00"/>
        <d v="2019-08-22T00:00:00"/>
        <d v="2019-08-26T00:00:00"/>
        <d v="2019-09-01T00:00:00"/>
        <d v="2019-09-02T00:00:00"/>
        <d v="2019-09-03T00:00:00"/>
        <d v="2019-09-05T00:00:00"/>
        <d v="2019-09-07T00:00:00"/>
        <d v="2019-09-14T00:00:00"/>
        <d v="2019-09-16T00:00:00"/>
        <d v="2019-09-21T00:00:00"/>
        <d v="2019-09-23T00:00:00"/>
        <d v="2019-09-25T00:00:00"/>
        <d v="2019-09-28T00:00:00"/>
        <d v="2019-10-01T00:00:00"/>
        <d v="2019-10-05T00:00:00"/>
        <d v="2019-10-06T00:00:00"/>
        <d v="2019-10-08T00:00:00"/>
        <d v="2019-10-10T00:00:00"/>
        <d v="2019-10-11T00:00:00"/>
        <d v="2019-10-12T00:00:00"/>
        <d v="2019-10-23T00:00:00"/>
        <d v="2019-10-29T00:00:00"/>
        <d v="2019-11-01T00:00:00"/>
        <d v="2019-11-03T00:00:00"/>
        <d v="2019-11-08T00:00:00"/>
        <d v="2019-11-13T00:00:00"/>
        <d v="2019-11-16T00:00:00"/>
        <d v="2019-11-22T00:00:00"/>
        <d v="2019-11-24T00:00:00"/>
        <d v="2019-11-27T00:00:00"/>
        <d v="2019-11-29T00:00:00"/>
        <d v="2019-12-09T00:00:00"/>
        <d v="2019-12-11T00:00:00"/>
        <d v="2019-12-27T00:00:00"/>
        <d v="2019-12-29T00:00:00"/>
        <d v="2019-12-30T00:00:00"/>
        <d v="2020-01-05T00:00:00"/>
        <d v="2020-01-10T00:00:00"/>
        <d v="2020-01-15T00:00:00"/>
        <d v="2020-01-16T00:00:00"/>
        <d v="2020-01-23T00:00:00"/>
        <d v="2020-01-31T00:00:00"/>
        <d v="2020-02-01T00:00:00"/>
        <d v="2020-02-12T00:00:00"/>
        <d v="2020-02-13T00:00:00"/>
        <d v="2020-02-21T00:00:00"/>
        <d v="2020-02-28T00:00:00"/>
        <d v="2020-03-11T00:00:00"/>
        <d v="2020-03-12T00:00:00"/>
        <d v="2020-03-13T00:00:00"/>
        <d v="2020-03-14T00:00:00"/>
        <d v="2020-03-16T00:00:00"/>
        <d v="2020-03-22T00:00:00"/>
        <d v="2020-03-24T00:00:00"/>
        <d v="2020-03-26T00:00:00"/>
        <d v="2020-03-28T00:00:00"/>
        <d v="2020-04-06T00:00:00"/>
        <d v="2020-04-08T00:00:00"/>
        <d v="2020-04-26T00:00:00"/>
        <d v="2020-05-09T00:00:00"/>
        <d v="2020-05-10T00:00:00"/>
        <d v="2020-05-12T00:00:00"/>
        <d v="2020-05-19T00:00:00"/>
        <d v="2020-05-23T00:00:00"/>
        <d v="2020-05-27T00:00:00"/>
        <d v="2020-06-05T00:00:00"/>
        <d v="2020-06-07T00:00:00"/>
        <d v="2020-06-08T00:00:00"/>
        <d v="2020-06-09T00:00:00"/>
        <d v="2020-06-21T00:00:00"/>
        <d v="2020-06-23T00:00:00"/>
        <d v="2020-06-26T00:00:00"/>
        <d v="2020-07-05T00:00:00"/>
        <d v="2020-07-06T00:00:00"/>
        <d v="2020-07-19T00:00:00"/>
        <d v="2020-07-20T00:00:00"/>
        <d v="2020-07-24T00:00:00"/>
        <d v="2020-08-03T00:00:00"/>
        <d v="2020-08-06T00:00:00"/>
        <d v="2020-08-10T00:00:00"/>
        <d v="2020-08-11T00:00:00"/>
        <d v="2020-08-21T00:00:00"/>
        <d v="2020-08-24T00:00:00"/>
        <d v="2020-08-25T00:00:00"/>
        <d v="2020-08-31T00:00:00"/>
        <d v="2020-09-01T00:00:00"/>
        <d v="2020-09-04T00:00:00"/>
        <d v="2020-09-06T00:00:00"/>
        <d v="2020-09-08T00:00:00"/>
        <d v="2020-09-09T00:00:00"/>
        <d v="2020-09-17T00:00:00"/>
        <d v="2020-09-19T00:00:00"/>
        <d v="2020-09-21T00:00:00"/>
        <d v="2020-09-23T00:00:00"/>
        <d v="2020-09-24T00:00:00"/>
        <d v="2020-09-27T00:00:00"/>
        <d v="2020-09-30T00:00:00"/>
        <d v="2020-10-16T00:00:00"/>
        <d v="2020-10-22T00:00:00"/>
        <d v="2020-10-31T00:00:00"/>
        <d v="2020-11-10T00:00:00"/>
        <d v="2020-11-11T00:00:00"/>
        <d v="2020-11-12T00:00:00"/>
        <d v="2020-11-17T00:00:00"/>
        <d v="2020-11-18T00:00:00"/>
        <d v="2020-11-20T00:00:00"/>
        <d v="2020-11-26T00:00:00"/>
        <d v="2020-12-06T00:00:00"/>
        <d v="2020-12-13T00:00:00"/>
        <d v="2020-12-25T00:00:00"/>
        <d v="2020-12-26T00:00:00"/>
        <d v="2021-01-02T00:00:00"/>
        <d v="2021-01-03T00:00:00"/>
        <d v="2021-01-05T00:00:00"/>
        <d v="2021-01-06T00:00:00"/>
        <d v="2021-01-15T00:00:00"/>
        <d v="2021-02-12T00:00:00"/>
        <d v="2021-02-22T00:00:00"/>
        <d v="2021-02-24T00:00:00"/>
        <d v="2021-03-05T00:00:00"/>
        <d v="2021-03-12T00:00:00"/>
        <d v="2021-03-14T00:00:00"/>
        <d v="2021-03-15T00:00:00"/>
        <d v="2021-03-16T00:00:00"/>
        <d v="2021-03-18T00:00:00"/>
        <d v="2021-04-02T00:00:00"/>
        <d v="2021-04-07T00:00:00"/>
        <d v="2021-04-09T00:00:00"/>
        <d v="2021-04-11T00:00:00"/>
        <d v="2021-04-16T00:00:00"/>
        <d v="2021-04-20T00:00:00"/>
        <d v="2021-04-21T00:00:00"/>
        <d v="2021-04-27T00:00:00"/>
        <d v="2021-05-02T00:00:00"/>
        <d v="2021-05-03T00:00:00"/>
        <d v="2021-05-05T00:00:00"/>
        <d v="2021-05-06T00:00:00"/>
        <d v="2021-05-16T00:00:00"/>
        <d v="2021-05-18T00:00:00"/>
        <d v="2021-05-23T00:00:00"/>
        <d v="2021-05-24T00:00:00"/>
        <d v="2021-05-27T00:00:00"/>
        <d v="2021-05-28T00:00:00"/>
        <d v="2021-06-01T00:00:00"/>
        <d v="2021-06-05T00:00:00"/>
        <d v="2021-06-16T00:00:00"/>
        <d v="2021-06-18T00:00:00"/>
        <d v="2021-06-25T00:00:00"/>
        <d v="2021-06-27T00:00:00"/>
        <d v="2021-06-30T00:00:00"/>
        <d v="2021-07-02T00:00:00"/>
        <d v="2021-07-03T00:00:00"/>
        <d v="2021-07-04T00:00:00"/>
        <d v="2021-07-05T00:00:00"/>
        <d v="2021-07-09T00:00:00"/>
        <d v="2021-07-15T00:00:00"/>
        <d v="2021-07-25T00:00:00"/>
        <d v="2021-07-26T00:00:00"/>
        <d v="2021-08-05T00:00:00"/>
        <d v="2021-08-07T00:00:00"/>
        <d v="2021-08-12T00:00:00"/>
        <d v="2021-08-15T00:00:00"/>
        <d v="2021-08-20T00:00:00"/>
        <d v="2021-08-22T00:00:00"/>
        <d v="2021-08-25T00:00:00"/>
        <d v="2021-09-12T00:00:00"/>
        <d v="2021-09-16T00:00:00"/>
        <d v="2021-09-17T00:00:00"/>
        <d v="2021-10-12T00:00:00"/>
        <d v="2021-10-24T00:00:00"/>
        <d v="2021-10-26T00:00:00"/>
        <d v="2021-11-01T00:00:00"/>
        <d v="2021-11-04T00:00:00"/>
        <d v="2021-11-07T00:00:00"/>
        <d v="2021-11-10T00:00:00"/>
        <d v="2021-11-11T00:00:00"/>
        <d v="2021-11-18T00:00:00"/>
        <d v="2021-11-20T00:00:00"/>
        <d v="2021-12-02T00:00:00"/>
        <d v="2021-12-08T00:00:00"/>
        <d v="2021-12-09T00:00:00"/>
        <d v="2021-12-14T00:00:00"/>
        <d v="2021-12-19T00:00:00"/>
        <d v="2021-12-20T00:00:00"/>
        <d v="2021-12-21T00:00:00"/>
        <d v="2021-12-22T00:00:00"/>
        <d v="2021-12-23T00:00:00"/>
        <d v="2021-12-24T00:00:00"/>
        <d v="2021-12-29T00:00:00"/>
        <d v="2021-12-30T00:00:00"/>
        <d v="2022-01-02T00:00:00"/>
        <d v="2022-01-07T00:00:00"/>
        <d v="2022-01-11T00:00:00"/>
        <d v="2022-01-20T00:00:00"/>
        <d v="2022-01-27T00:00:00"/>
        <d v="2022-02-02T00:00:00"/>
        <d v="2022-02-04T00:00:00"/>
        <d v="2022-02-06T00:00:00"/>
        <d v="2022-02-13T00:00:00"/>
        <d v="2022-03-01T00:00:00"/>
        <d v="2022-03-03T00:00:00"/>
        <d v="2022-03-04T00:00:00"/>
        <d v="2022-03-06T00:00:00"/>
        <d v="2022-03-10T00:00:00"/>
        <d v="2022-03-13T00:00:00"/>
        <d v="2022-03-14T00:00:00"/>
        <d v="2022-03-20T00:00:00"/>
        <d v="2022-03-21T00:00:00"/>
        <d v="2022-03-28T00:00:00"/>
        <d v="2022-04-03T00:00:00"/>
        <d v="2022-04-05T00:00:00"/>
        <d v="2022-04-06T00:00:00"/>
        <d v="2022-04-14T00:00:00"/>
        <d v="2022-04-23T00:00:00"/>
        <d v="2022-04-30T00:00:00"/>
        <d v="2022-05-05T00:00:00"/>
        <d v="2022-05-12T00:00:00"/>
        <d v="2022-05-13T00:00:00"/>
        <d v="2022-05-15T00:00:00"/>
        <d v="2022-05-27T00:00:00"/>
        <d v="2022-05-28T00:00:00"/>
        <d v="2022-06-05T00:00:00"/>
        <d v="2022-06-10T00:00:00"/>
        <d v="2022-06-11T00:00:00"/>
        <d v="2022-06-16T00:00:00"/>
        <d v="2022-06-17T00:00:00"/>
        <d v="2022-06-19T00:00:00"/>
        <d v="2022-06-28T00:00:00"/>
        <d v="2022-07-01T00:00:00"/>
        <d v="2022-07-02T00:00:00"/>
        <d v="2022-07-05T00:00:00"/>
        <d v="2022-07-08T00:00:00"/>
        <d v="2022-07-18T00:00:00"/>
        <d v="2022-07-26T00:00:00"/>
        <d v="2022-08-03T00:00:00"/>
        <d v="2022-08-04T00:00:00"/>
        <d v="2022-08-05T00:00:00"/>
        <d v="2022-08-07T00:00:00"/>
        <d v="2022-08-09T00:00:00"/>
        <d v="2022-08-23T00:00:00"/>
        <d v="2022-08-24T00:00:00"/>
        <d v="2022-09-04T00:00:00"/>
        <d v="2022-09-11T00:00:00"/>
        <d v="2022-09-19T00:00:00"/>
        <d v="2022-09-20T00:00:00"/>
        <d v="2022-09-21T00:00:00"/>
        <d v="2022-09-30T00:00:00"/>
        <d v="2022-10-09T00:00:00"/>
        <d v="2022-10-10T00:00:00"/>
        <d v="2022-10-11T00:00:00"/>
        <d v="2022-10-18T00:00:00"/>
        <d v="2022-10-19T00:00:00"/>
        <d v="2022-10-28T00:00:00"/>
        <d v="2022-10-31T00:00:00"/>
        <d v="2022-11-01T00:00:00"/>
        <d v="2022-11-05T00:00:00"/>
        <d v="2022-11-08T00:00:00"/>
        <d v="2022-11-09T00:00:00"/>
        <d v="2022-11-11T00:00:00"/>
        <d v="2022-11-14T00:00:00"/>
        <d v="2022-11-19T00:00:00"/>
        <d v="2022-11-22T00:00:00"/>
        <d v="2022-11-24T00:00:00"/>
        <d v="2022-12-01T00:00:00"/>
        <d v="2022-12-05T00:00:00"/>
        <d v="2022-12-10T00:00:00"/>
        <d v="2022-12-12T00:00:00"/>
        <d v="2022-12-14T00:00:00"/>
        <d v="2022-12-19T00:00:00"/>
        <d v="2022-12-21T00:00:00"/>
        <d v="2022-12-23T00:00:00"/>
        <d v="2023-01-12T00:00:00"/>
        <d v="2023-01-14T00:00:00"/>
        <d v="2023-01-17T00:00:00"/>
        <d v="2023-01-20T00:00:00"/>
        <d v="2023-01-27T00:00:00"/>
        <d v="2023-02-01T00:00:00"/>
        <d v="2023-02-06T00:00:00"/>
        <d v="2023-02-07T00:00:00"/>
        <d v="2023-02-12T00:00:00"/>
        <d v="2023-02-21T00:00:00"/>
        <d v="2023-02-23T00:00:00"/>
        <d v="2023-02-24T00:00:00"/>
        <d v="2023-03-06T00:00:00"/>
        <d v="2023-03-08T00:00:00"/>
        <d v="2023-03-12T00:00:00"/>
        <d v="2023-03-19T00:00:00"/>
        <d v="2023-03-25T00:00:00"/>
        <d v="2023-03-26T00:00:00"/>
        <d v="2023-03-27T00:00:00"/>
        <d v="2023-03-30T00:00:00"/>
        <d v="2023-03-31T00:00:00"/>
        <d v="2023-04-02T00:00:00"/>
        <d v="2023-04-07T00:00:00"/>
        <d v="2023-04-10T00:00:00"/>
        <d v="2023-04-11T00:00:00"/>
        <d v="2023-04-12T00:00:00"/>
        <d v="2023-04-18T00:00:00"/>
        <d v="2023-04-25T00:00:00"/>
        <d v="2023-04-26T00:00:00"/>
        <d v="2023-04-27T00:00:00"/>
        <d v="2023-04-28T00:00:00"/>
        <d v="2023-05-04T00:00:00"/>
        <d v="2023-05-05T00:00:00"/>
        <d v="2023-05-08T00:00:00"/>
        <d v="2023-05-15T00:00:00"/>
        <d v="2023-05-17T00:00:00"/>
        <d v="2023-05-20T00:00:00"/>
        <d v="2023-05-21T00:00:00"/>
        <d v="2023-05-30T00:00:00"/>
        <d v="2023-06-02T00:00:00"/>
        <d v="2023-06-15T00:00:00"/>
        <d v="2023-06-16T00:00:00"/>
        <d v="2023-06-18T00:00:00"/>
        <d v="2023-06-21T00:00:00"/>
        <d v="2023-06-22T00:00:00"/>
        <d v="2023-06-24T00:00:00"/>
        <d v="2023-06-28T00:00:00"/>
        <d v="2023-07-04T00:00:00"/>
        <d v="2023-07-12T00:00:00"/>
        <d v="2023-07-13T00:00:00"/>
        <d v="2023-07-28T00:00:00"/>
        <d v="2023-08-02T00:00:00"/>
        <d v="2023-08-06T00:00:00"/>
        <d v="2023-08-15T00:00:00"/>
        <d v="2023-08-19T00:00:00"/>
        <d v="2023-08-21T00:00:00"/>
        <d v="2023-09-04T00:00:00"/>
        <d v="2023-09-08T00:00:00"/>
        <d v="2023-09-10T00:00:00"/>
        <d v="2023-09-11T00:00:00"/>
        <d v="2023-09-14T00:00:00"/>
        <d v="2023-09-16T00:00:00"/>
        <d v="2023-09-17T00:00:00"/>
        <d v="2023-09-18T00:00:00"/>
        <d v="2023-09-29T00:00:00"/>
        <d v="2023-10-07T00:00:00"/>
        <d v="2023-10-11T00:00:00"/>
        <d v="2023-10-17T00:00:00"/>
        <d v="2023-10-29T00:00:00"/>
        <d v="2023-11-03T00:00:00"/>
        <d v="2023-11-04T00:00:00"/>
        <d v="2023-11-06T00:00:00"/>
        <d v="2023-11-14T00:00:00"/>
        <d v="2023-11-16T00:00:00"/>
        <d v="2023-11-20T00:00:00"/>
        <d v="2023-11-23T00:00:00"/>
        <d v="2023-12-02T00:00:00"/>
        <d v="2023-12-05T00:00:00"/>
        <d v="2023-12-06T00:00:00"/>
        <d v="2023-12-13T00:00:00"/>
        <d v="2023-12-14T00:00:00"/>
        <d v="2023-12-17T00:00:00"/>
        <d v="2023-12-19T00:00:00"/>
        <d v="2023-12-20T00:00:00"/>
        <d v="2023-12-25T00:00:00"/>
        <d v="2023-12-28T00:00:00"/>
        <d v="2024-01-03T00:00:00"/>
        <d v="2024-01-05T00:00:00"/>
        <d v="2024-01-06T00:00:00"/>
        <d v="2024-01-07T00:00:00"/>
        <d v="2024-01-10T00:00:00"/>
        <d v="2024-01-13T00:00:00"/>
        <d v="2024-01-15T00:00:00"/>
        <d v="2024-01-21T00:00:00"/>
        <d v="2024-01-25T00:00:00"/>
        <d v="2024-01-30T00:00:00"/>
        <d v="2024-02-05T00:00:00"/>
        <d v="2024-02-12T00:00:00"/>
        <d v="2024-02-14T00:00:00"/>
        <d v="2024-02-23T00:00:00"/>
        <d v="2024-02-27T00:00:00"/>
        <d v="2024-03-02T00:00:00"/>
        <d v="2024-03-07T00:00:00"/>
        <d v="2024-03-19T00:00:00"/>
        <d v="2024-03-20T00:00:00"/>
        <d v="2024-04-06T00:00:00"/>
        <d v="2024-04-13T00:00:00"/>
        <d v="2024-04-17T00:00:00"/>
        <d v="2024-04-25T00:00:00"/>
        <d v="2024-05-02T00:00:00"/>
        <d v="2024-05-06T00:00:00"/>
        <d v="2024-05-17T00:00:00"/>
        <d v="2024-05-19T00:00:00"/>
        <d v="2024-05-20T00:00:00"/>
        <d v="2024-05-31T00:00:00"/>
        <d v="2024-06-06T00:00:00"/>
        <d v="2024-06-12T00:00:00"/>
        <d v="2024-06-13T00:00:00"/>
        <d v="2024-06-14T00:00:00"/>
        <d v="2024-06-16T00:00:00"/>
        <d v="2024-06-17T00:00:00"/>
        <d v="2024-06-18T00:00:00"/>
        <d v="2024-06-19T00:00:00"/>
        <d v="2024-06-22T00:00:00"/>
        <d v="2024-06-25T00:00:00"/>
        <d v="2024-06-27T00:00:00"/>
        <d v="2024-06-28T00:00:00"/>
        <d v="2024-06-30T00:00:00"/>
        <d v="2024-07-06T00:00:00"/>
        <d v="2024-07-11T00:00:00"/>
      </sharedItems>
    </cacheField>
    <cacheField name="Sales" numFmtId="0">
      <sharedItems containsSemiMixedTypes="0" containsString="0" containsNumber="1" containsInteger="1" minValue="10003" maxValue="39988" count="981">
        <n v="10003"/>
        <n v="10032"/>
        <n v="10048"/>
        <n v="10053"/>
        <n v="10058"/>
        <n v="10120"/>
        <n v="10129"/>
        <n v="10139"/>
        <n v="10147"/>
        <n v="10152"/>
        <n v="10153"/>
        <n v="10193"/>
        <n v="10196"/>
        <n v="10263"/>
        <n v="10264"/>
        <n v="10276"/>
        <n v="10290"/>
        <n v="10329"/>
        <n v="10355"/>
        <n v="10364"/>
        <n v="10374"/>
        <n v="10389"/>
        <n v="10421"/>
        <n v="10458"/>
        <n v="10486"/>
        <n v="10501"/>
        <n v="10537"/>
        <n v="10612"/>
        <n v="10638"/>
        <n v="10680"/>
        <n v="10694"/>
        <n v="10743"/>
        <n v="10757"/>
        <n v="10840"/>
        <n v="10904"/>
        <n v="10912"/>
        <n v="10917"/>
        <n v="10926"/>
        <n v="10930"/>
        <n v="10945"/>
        <n v="11044"/>
        <n v="11140"/>
        <n v="11158"/>
        <n v="11183"/>
        <n v="11220"/>
        <n v="11328"/>
        <n v="11331"/>
        <n v="11404"/>
        <n v="11465"/>
        <n v="11479"/>
        <n v="11509"/>
        <n v="11519"/>
        <n v="11524"/>
        <n v="11555"/>
        <n v="11581"/>
        <n v="11591"/>
        <n v="11605"/>
        <n v="11648"/>
        <n v="11654"/>
        <n v="11695"/>
        <n v="11765"/>
        <n v="11791"/>
        <n v="11820"/>
        <n v="11854"/>
        <n v="11884"/>
        <n v="11889"/>
        <n v="12024"/>
        <n v="12098"/>
        <n v="12102"/>
        <n v="12104"/>
        <n v="12115"/>
        <n v="12123"/>
        <n v="12153"/>
        <n v="12155"/>
        <n v="12168"/>
        <n v="12189"/>
        <n v="12221"/>
        <n v="12233"/>
        <n v="12243"/>
        <n v="12264"/>
        <n v="12266"/>
        <n v="12415"/>
        <n v="12443"/>
        <n v="12490"/>
        <n v="12569"/>
        <n v="12588"/>
        <n v="12618"/>
        <n v="12671"/>
        <n v="12689"/>
        <n v="12737"/>
        <n v="12739"/>
        <n v="12785"/>
        <n v="12861"/>
        <n v="12867"/>
        <n v="12904"/>
        <n v="12906"/>
        <n v="12950"/>
        <n v="13013"/>
        <n v="13057"/>
        <n v="13069"/>
        <n v="13087"/>
        <n v="13107"/>
        <n v="13182"/>
        <n v="13213"/>
        <n v="13225"/>
        <n v="13227"/>
        <n v="13290"/>
        <n v="13311"/>
        <n v="13315"/>
        <n v="13341"/>
        <n v="13351"/>
        <n v="13395"/>
        <n v="13396"/>
        <n v="13436"/>
        <n v="13489"/>
        <n v="13496"/>
        <n v="13523"/>
        <n v="13535"/>
        <n v="13558"/>
        <n v="13589"/>
        <n v="13645"/>
        <n v="13687"/>
        <n v="13715"/>
        <n v="13721"/>
        <n v="13833"/>
        <n v="13856"/>
        <n v="13913"/>
        <n v="13914"/>
        <n v="13919"/>
        <n v="13934"/>
        <n v="13935"/>
        <n v="13946"/>
        <n v="14016"/>
        <n v="14028"/>
        <n v="14048"/>
        <n v="14058"/>
        <n v="14081"/>
        <n v="14105"/>
        <n v="14331"/>
        <n v="14340"/>
        <n v="14394"/>
        <n v="14424"/>
        <n v="14452"/>
        <n v="14463"/>
        <n v="14484"/>
        <n v="14572"/>
        <n v="14717"/>
        <n v="14726"/>
        <n v="14745"/>
        <n v="14804"/>
        <n v="14854"/>
        <n v="14879"/>
        <n v="14920"/>
        <n v="14940"/>
        <n v="14946"/>
        <n v="14964"/>
        <n v="15032"/>
        <n v="15057"/>
        <n v="15123"/>
        <n v="15130"/>
        <n v="15195"/>
        <n v="15227"/>
        <n v="15237"/>
        <n v="15250"/>
        <n v="15260"/>
        <n v="15289"/>
        <n v="15299"/>
        <n v="15383"/>
        <n v="15384"/>
        <n v="15467"/>
        <n v="15486"/>
        <n v="15492"/>
        <n v="15528"/>
        <n v="15529"/>
        <n v="15585"/>
        <n v="15659"/>
        <n v="15722"/>
        <n v="15749"/>
        <n v="15835"/>
        <n v="15838"/>
        <n v="15867"/>
        <n v="15871"/>
        <n v="15896"/>
        <n v="15933"/>
        <n v="15956"/>
        <n v="15989"/>
        <n v="16001"/>
        <n v="16005"/>
        <n v="16103"/>
        <n v="16127"/>
        <n v="16143"/>
        <n v="16150"/>
        <n v="16186"/>
        <n v="16214"/>
        <n v="16232"/>
        <n v="16274"/>
        <n v="16401"/>
        <n v="16436"/>
        <n v="16464"/>
        <n v="16571"/>
        <n v="16604"/>
        <n v="16700"/>
        <n v="16723"/>
        <n v="16766"/>
        <n v="16933"/>
        <n v="16943"/>
        <n v="16975"/>
        <n v="16980"/>
        <n v="17021"/>
        <n v="17025"/>
        <n v="17026"/>
        <n v="17047"/>
        <n v="17082"/>
        <n v="17173"/>
        <n v="17174"/>
        <n v="17183"/>
        <n v="17194"/>
        <n v="17226"/>
        <n v="17232"/>
        <n v="17258"/>
        <n v="17269"/>
        <n v="17280"/>
        <n v="17314"/>
        <n v="17406"/>
        <n v="17459"/>
        <n v="17461"/>
        <n v="17473"/>
        <n v="17484"/>
        <n v="17531"/>
        <n v="17563"/>
        <n v="17582"/>
        <n v="17672"/>
        <n v="17699"/>
        <n v="17727"/>
        <n v="17732"/>
        <n v="17760"/>
        <n v="17765"/>
        <n v="17817"/>
        <n v="17837"/>
        <n v="17898"/>
        <n v="17922"/>
        <n v="17938"/>
        <n v="17977"/>
        <n v="17991"/>
        <n v="18041"/>
        <n v="18067"/>
        <n v="18126"/>
        <n v="18145"/>
        <n v="18172"/>
        <n v="18211"/>
        <n v="18243"/>
        <n v="18253"/>
        <n v="18273"/>
        <n v="18369"/>
        <n v="18396"/>
        <n v="18420"/>
        <n v="18433"/>
        <n v="18445"/>
        <n v="18448"/>
        <n v="18461"/>
        <n v="18485"/>
        <n v="18511"/>
        <n v="18558"/>
        <n v="18658"/>
        <n v="18673"/>
        <n v="18757"/>
        <n v="18785"/>
        <n v="18812"/>
        <n v="18831"/>
        <n v="18887"/>
        <n v="19010"/>
        <n v="19033"/>
        <n v="19075"/>
        <n v="19080"/>
        <n v="19120"/>
        <n v="19121"/>
        <n v="19147"/>
        <n v="19189"/>
        <n v="19202"/>
        <n v="19203"/>
        <n v="19217"/>
        <n v="19230"/>
        <n v="19244"/>
        <n v="19253"/>
        <n v="19275"/>
        <n v="19308"/>
        <n v="19365"/>
        <n v="19507"/>
        <n v="19525"/>
        <n v="19553"/>
        <n v="19691"/>
        <n v="19727"/>
        <n v="19737"/>
        <n v="19799"/>
        <n v="19833"/>
        <n v="19889"/>
        <n v="19919"/>
        <n v="19940"/>
        <n v="19965"/>
        <n v="19969"/>
        <n v="19972"/>
        <n v="19986"/>
        <n v="20026"/>
        <n v="20099"/>
        <n v="20134"/>
        <n v="20166"/>
        <n v="20182"/>
        <n v="20209"/>
        <n v="20241"/>
        <n v="20265"/>
        <n v="20274"/>
        <n v="20310"/>
        <n v="20321"/>
        <n v="20351"/>
        <n v="20359"/>
        <n v="20411"/>
        <n v="20423"/>
        <n v="20453"/>
        <n v="20460"/>
        <n v="20522"/>
        <n v="20523"/>
        <n v="20556"/>
        <n v="20558"/>
        <n v="20571"/>
        <n v="20584"/>
        <n v="20620"/>
        <n v="20667"/>
        <n v="20693"/>
        <n v="20712"/>
        <n v="20715"/>
        <n v="20721"/>
        <n v="20733"/>
        <n v="20896"/>
        <n v="20898"/>
        <n v="21064"/>
        <n v="21141"/>
        <n v="21204"/>
        <n v="21260"/>
        <n v="21329"/>
        <n v="21345"/>
        <n v="21349"/>
        <n v="21354"/>
        <n v="21382"/>
        <n v="21389"/>
        <n v="21436"/>
        <n v="21521"/>
        <n v="21547"/>
        <n v="21549"/>
        <n v="21558"/>
        <n v="21580"/>
        <n v="21649"/>
        <n v="21654"/>
        <n v="21655"/>
        <n v="21664"/>
        <n v="21668"/>
        <n v="21747"/>
        <n v="21750"/>
        <n v="21796"/>
        <n v="21802"/>
        <n v="21861"/>
        <n v="21890"/>
        <n v="21932"/>
        <n v="21939"/>
        <n v="22010"/>
        <n v="22016"/>
        <n v="22041"/>
        <n v="22055"/>
        <n v="22120"/>
        <n v="22140"/>
        <n v="22160"/>
        <n v="22219"/>
        <n v="22236"/>
        <n v="22244"/>
        <n v="22267"/>
        <n v="22309"/>
        <n v="22338"/>
        <n v="22370"/>
        <n v="22375"/>
        <n v="22413"/>
        <n v="22421"/>
        <n v="22557"/>
        <n v="22562"/>
        <n v="22570"/>
        <n v="22659"/>
        <n v="22723"/>
        <n v="22803"/>
        <n v="22816"/>
        <n v="22832"/>
        <n v="22865"/>
        <n v="22868"/>
        <n v="22903"/>
        <n v="22922"/>
        <n v="22924"/>
        <n v="23026"/>
        <n v="23038"/>
        <n v="23052"/>
        <n v="23101"/>
        <n v="23120"/>
        <n v="23122"/>
        <n v="23162"/>
        <n v="23185"/>
        <n v="23190"/>
        <n v="23224"/>
        <n v="23250"/>
        <n v="23302"/>
        <n v="23316"/>
        <n v="23332"/>
        <n v="23345"/>
        <n v="23346"/>
        <n v="23354"/>
        <n v="23384"/>
        <n v="23441"/>
        <n v="23445"/>
        <n v="23449"/>
        <n v="23456"/>
        <n v="23528"/>
        <n v="23554"/>
        <n v="23565"/>
        <n v="23579"/>
        <n v="23679"/>
        <n v="23683"/>
        <n v="23696"/>
        <n v="23706"/>
        <n v="23717"/>
        <n v="23815"/>
        <n v="23818"/>
        <n v="23828"/>
        <n v="23859"/>
        <n v="23877"/>
        <n v="23902"/>
        <n v="23918"/>
        <n v="23921"/>
        <n v="23941"/>
        <n v="23946"/>
        <n v="23973"/>
        <n v="23976"/>
        <n v="24055"/>
        <n v="24067"/>
        <n v="24146"/>
        <n v="24149"/>
        <n v="24162"/>
        <n v="24208"/>
        <n v="24225"/>
        <n v="24298"/>
        <n v="24353"/>
        <n v="24396"/>
        <n v="24535"/>
        <n v="24637"/>
        <n v="24673"/>
        <n v="24689"/>
        <n v="24693"/>
        <n v="24790"/>
        <n v="24872"/>
        <n v="24876"/>
        <n v="24919"/>
        <n v="24979"/>
        <n v="24989"/>
        <n v="25003"/>
        <n v="25025"/>
        <n v="25054"/>
        <n v="25057"/>
        <n v="25072"/>
        <n v="25161"/>
        <n v="25176"/>
        <n v="25222"/>
        <n v="25236"/>
        <n v="25270"/>
        <n v="25323"/>
        <n v="25324"/>
        <n v="25341"/>
        <n v="25347"/>
        <n v="25368"/>
        <n v="25403"/>
        <n v="25466"/>
        <n v="25478"/>
        <n v="25500"/>
        <n v="25523"/>
        <n v="25585"/>
        <n v="25587"/>
        <n v="25609"/>
        <n v="25673"/>
        <n v="25710"/>
        <n v="25722"/>
        <n v="25725"/>
        <n v="25740"/>
        <n v="25746"/>
        <n v="25755"/>
        <n v="25924"/>
        <n v="25929"/>
        <n v="25952"/>
        <n v="25966"/>
        <n v="26057"/>
        <n v="26088"/>
        <n v="26143"/>
        <n v="26184"/>
        <n v="26209"/>
        <n v="26213"/>
        <n v="26219"/>
        <n v="26244"/>
        <n v="26258"/>
        <n v="26303"/>
        <n v="26379"/>
        <n v="26389"/>
        <n v="26391"/>
        <n v="26406"/>
        <n v="26422"/>
        <n v="26425"/>
        <n v="26429"/>
        <n v="26475"/>
        <n v="26489"/>
        <n v="26562"/>
        <n v="26602"/>
        <n v="26637"/>
        <n v="26643"/>
        <n v="26668"/>
        <n v="26684"/>
        <n v="26699"/>
        <n v="26712"/>
        <n v="26740"/>
        <n v="26741"/>
        <n v="26743"/>
        <n v="26753"/>
        <n v="26775"/>
        <n v="26812"/>
        <n v="26816"/>
        <n v="26853"/>
        <n v="26866"/>
        <n v="26920"/>
        <n v="26921"/>
        <n v="26946"/>
        <n v="26963"/>
        <n v="26996"/>
        <n v="27015"/>
        <n v="27027"/>
        <n v="27038"/>
        <n v="27044"/>
        <n v="27045"/>
        <n v="27050"/>
        <n v="27064"/>
        <n v="27085"/>
        <n v="27093"/>
        <n v="27106"/>
        <n v="27145"/>
        <n v="27173"/>
        <n v="27260"/>
        <n v="27375"/>
        <n v="27379"/>
        <n v="27407"/>
        <n v="27430"/>
        <n v="27453"/>
        <n v="27466"/>
        <n v="27473"/>
        <n v="27482"/>
        <n v="27483"/>
        <n v="27491"/>
        <n v="27509"/>
        <n v="27531"/>
        <n v="27569"/>
        <n v="27576"/>
        <n v="27596"/>
        <n v="27603"/>
        <n v="27647"/>
        <n v="27653"/>
        <n v="27655"/>
        <n v="27683"/>
        <n v="27716"/>
        <n v="27777"/>
        <n v="27787"/>
        <n v="27838"/>
        <n v="27887"/>
        <n v="27893"/>
        <n v="27946"/>
        <n v="27992"/>
        <n v="28007"/>
        <n v="28008"/>
        <n v="28040"/>
        <n v="28052"/>
        <n v="28080"/>
        <n v="28110"/>
        <n v="28118"/>
        <n v="28120"/>
        <n v="28157"/>
        <n v="28200"/>
        <n v="28270"/>
        <n v="28275"/>
        <n v="28317"/>
        <n v="28351"/>
        <n v="28357"/>
        <n v="28425"/>
        <n v="28434"/>
        <n v="28436"/>
        <n v="28440"/>
        <n v="28608"/>
        <n v="28654"/>
        <n v="28655"/>
        <n v="28660"/>
        <n v="28741"/>
        <n v="28774"/>
        <n v="28841"/>
        <n v="28866"/>
        <n v="28882"/>
        <n v="28978"/>
        <n v="28996"/>
        <n v="29033"/>
        <n v="29052"/>
        <n v="29058"/>
        <n v="29071"/>
        <n v="29233"/>
        <n v="29235"/>
        <n v="29278"/>
        <n v="29321"/>
        <n v="29329"/>
        <n v="29356"/>
        <n v="29360"/>
        <n v="29387"/>
        <n v="29392"/>
        <n v="29410"/>
        <n v="29444"/>
        <n v="29496"/>
        <n v="29527"/>
        <n v="29543"/>
        <n v="29557"/>
        <n v="29569"/>
        <n v="29606"/>
        <n v="29626"/>
        <n v="29655"/>
        <n v="29685"/>
        <n v="29697"/>
        <n v="29704"/>
        <n v="29741"/>
        <n v="29812"/>
        <n v="29832"/>
        <n v="29854"/>
        <n v="29855"/>
        <n v="29859"/>
        <n v="29895"/>
        <n v="29985"/>
        <n v="30017"/>
        <n v="30025"/>
        <n v="30062"/>
        <n v="30101"/>
        <n v="30106"/>
        <n v="30132"/>
        <n v="30171"/>
        <n v="30232"/>
        <n v="30260"/>
        <n v="30358"/>
        <n v="30370"/>
        <n v="30420"/>
        <n v="30430"/>
        <n v="30493"/>
        <n v="30554"/>
        <n v="30560"/>
        <n v="30665"/>
        <n v="30705"/>
        <n v="30727"/>
        <n v="30735"/>
        <n v="30736"/>
        <n v="30805"/>
        <n v="30882"/>
        <n v="30890"/>
        <n v="30946"/>
        <n v="30960"/>
        <n v="30963"/>
        <n v="30966"/>
        <n v="30985"/>
        <n v="31005"/>
        <n v="31046"/>
        <n v="31064"/>
        <n v="31076"/>
        <n v="31142"/>
        <n v="31143"/>
        <n v="31182"/>
        <n v="31220"/>
        <n v="31228"/>
        <n v="31266"/>
        <n v="31350"/>
        <n v="31365"/>
        <n v="31367"/>
        <n v="31396"/>
        <n v="31442"/>
        <n v="31504"/>
        <n v="31511"/>
        <n v="31537"/>
        <n v="31553"/>
        <n v="31575"/>
        <n v="31594"/>
        <n v="31609"/>
        <n v="31645"/>
        <n v="31648"/>
        <n v="31653"/>
        <n v="31664"/>
        <n v="31667"/>
        <n v="31670"/>
        <n v="31675"/>
        <n v="31680"/>
        <n v="31696"/>
        <n v="31709"/>
        <n v="31821"/>
        <n v="31837"/>
        <n v="31858"/>
        <n v="31870"/>
        <n v="31879"/>
        <n v="31896"/>
        <n v="31903"/>
        <n v="31904"/>
        <n v="31935"/>
        <n v="31948"/>
        <n v="31990"/>
        <n v="32034"/>
        <n v="32104"/>
        <n v="32110"/>
        <n v="32146"/>
        <n v="32195"/>
        <n v="32250"/>
        <n v="32317"/>
        <n v="32355"/>
        <n v="32377"/>
        <n v="32396"/>
        <n v="32450"/>
        <n v="32492"/>
        <n v="32521"/>
        <n v="32525"/>
        <n v="32574"/>
        <n v="32634"/>
        <n v="32639"/>
        <n v="32653"/>
        <n v="32735"/>
        <n v="32754"/>
        <n v="32758"/>
        <n v="32820"/>
        <n v="32871"/>
        <n v="32872"/>
        <n v="32904"/>
        <n v="32930"/>
        <n v="32978"/>
        <n v="32998"/>
        <n v="33042"/>
        <n v="33043"/>
        <n v="33108"/>
        <n v="33129"/>
        <n v="33150"/>
        <n v="33164"/>
        <n v="33265"/>
        <n v="33269"/>
        <n v="33305"/>
        <n v="33356"/>
        <n v="33363"/>
        <n v="33392"/>
        <n v="33416"/>
        <n v="33430"/>
        <n v="33453"/>
        <n v="33457"/>
        <n v="33471"/>
        <n v="33503"/>
        <n v="33506"/>
        <n v="33515"/>
        <n v="33526"/>
        <n v="33549"/>
        <n v="33567"/>
        <n v="33607"/>
        <n v="33625"/>
        <n v="33661"/>
        <n v="33692"/>
        <n v="33693"/>
        <n v="33700"/>
        <n v="33816"/>
        <n v="33883"/>
        <n v="33897"/>
        <n v="33937"/>
        <n v="33945"/>
        <n v="34056"/>
        <n v="34088"/>
        <n v="34095"/>
        <n v="34100"/>
        <n v="34106"/>
        <n v="34208"/>
        <n v="34240"/>
        <n v="34259"/>
        <n v="34262"/>
        <n v="34269"/>
        <n v="34294"/>
        <n v="34355"/>
        <n v="34406"/>
        <n v="34434"/>
        <n v="34441"/>
        <n v="34445"/>
        <n v="34591"/>
        <n v="34638"/>
        <n v="34658"/>
        <n v="34668"/>
        <n v="34712"/>
        <n v="34761"/>
        <n v="34762"/>
        <n v="34787"/>
        <n v="34791"/>
        <n v="34812"/>
        <n v="34848"/>
        <n v="34941"/>
        <n v="34942"/>
        <n v="34948"/>
        <n v="34957"/>
        <n v="35000"/>
        <n v="35018"/>
        <n v="35030"/>
        <n v="35062"/>
        <n v="35103"/>
        <n v="35134"/>
        <n v="35185"/>
        <n v="35196"/>
        <n v="35243"/>
        <n v="35264"/>
        <n v="35265"/>
        <n v="35272"/>
        <n v="35285"/>
        <n v="35288"/>
        <n v="35291"/>
        <n v="35307"/>
        <n v="35331"/>
        <n v="35366"/>
        <n v="35368"/>
        <n v="35427"/>
        <n v="35451"/>
        <n v="35460"/>
        <n v="35475"/>
        <n v="35507"/>
        <n v="35544"/>
        <n v="35640"/>
        <n v="35740"/>
        <n v="35798"/>
        <n v="35844"/>
        <n v="35852"/>
        <n v="35946"/>
        <n v="35971"/>
        <n v="35973"/>
        <n v="35987"/>
        <n v="36062"/>
        <n v="36072"/>
        <n v="36100"/>
        <n v="36118"/>
        <n v="36153"/>
        <n v="36164"/>
        <n v="36165"/>
        <n v="36186"/>
        <n v="36224"/>
        <n v="36299"/>
        <n v="36301"/>
        <n v="36341"/>
        <n v="36349"/>
        <n v="36358"/>
        <n v="36370"/>
        <n v="36384"/>
        <n v="36410"/>
        <n v="36423"/>
        <n v="36481"/>
        <n v="36484"/>
        <n v="36513"/>
        <n v="36531"/>
        <n v="36550"/>
        <n v="36587"/>
        <n v="36635"/>
        <n v="36636"/>
        <n v="36661"/>
        <n v="36665"/>
        <n v="36671"/>
        <n v="36724"/>
        <n v="36743"/>
        <n v="36772"/>
        <n v="36837"/>
        <n v="36839"/>
        <n v="36846"/>
        <n v="36883"/>
        <n v="36894"/>
        <n v="36897"/>
        <n v="36900"/>
        <n v="36932"/>
        <n v="36958"/>
        <n v="37013"/>
        <n v="37016"/>
        <n v="37034"/>
        <n v="37091"/>
        <n v="37095"/>
        <n v="37151"/>
        <n v="37301"/>
        <n v="37319"/>
        <n v="37364"/>
        <n v="37368"/>
        <n v="37390"/>
        <n v="37401"/>
        <n v="37437"/>
        <n v="37473"/>
        <n v="37609"/>
        <n v="37615"/>
        <n v="37643"/>
        <n v="37658"/>
        <n v="37662"/>
        <n v="37693"/>
        <n v="37732"/>
        <n v="37736"/>
        <n v="37745"/>
        <n v="37763"/>
        <n v="37767"/>
        <n v="37782"/>
        <n v="37786"/>
        <n v="37797"/>
        <n v="37806"/>
        <n v="37854"/>
        <n v="37916"/>
        <n v="37918"/>
        <n v="37930"/>
        <n v="38035"/>
        <n v="38073"/>
        <n v="38076"/>
        <n v="38103"/>
        <n v="38116"/>
        <n v="38256"/>
        <n v="38266"/>
        <n v="38278"/>
        <n v="38296"/>
        <n v="38312"/>
        <n v="38322"/>
        <n v="38351"/>
        <n v="38371"/>
        <n v="38372"/>
        <n v="38428"/>
        <n v="38543"/>
        <n v="38546"/>
        <n v="38554"/>
        <n v="38605"/>
        <n v="38621"/>
        <n v="38680"/>
        <n v="38748"/>
        <n v="38756"/>
        <n v="38765"/>
        <n v="38776"/>
        <n v="38779"/>
        <n v="38820"/>
        <n v="38833"/>
        <n v="38859"/>
        <n v="38883"/>
        <n v="38901"/>
        <n v="38903"/>
        <n v="38910"/>
        <n v="38989"/>
        <n v="38992"/>
        <n v="39024"/>
        <n v="39044"/>
        <n v="39048"/>
        <n v="39099"/>
        <n v="39100"/>
        <n v="39151"/>
        <n v="39349"/>
        <n v="39378"/>
        <n v="39404"/>
        <n v="39415"/>
        <n v="39470"/>
        <n v="39482"/>
        <n v="39484"/>
        <n v="39521"/>
        <n v="39526"/>
        <n v="39552"/>
        <n v="39563"/>
        <n v="39639"/>
        <n v="39646"/>
        <n v="39653"/>
        <n v="39661"/>
        <n v="39679"/>
        <n v="39692"/>
        <n v="39733"/>
        <n v="39739"/>
        <n v="39743"/>
        <n v="39781"/>
        <n v="39795"/>
        <n v="39831"/>
        <n v="39869"/>
        <n v="39882"/>
        <n v="39917"/>
        <n v="39933"/>
        <n v="39961"/>
        <n v="39968"/>
        <n v="39988"/>
      </sharedItems>
    </cacheField>
    <cacheField name="Region" numFmtId="0">
      <sharedItems count="4">
        <s v="East"/>
        <s v="North"/>
        <s v="South"/>
        <s v="West"/>
      </sharedItems>
    </cacheField>
    <cacheField name="Project Hours" numFmtId="0">
      <sharedItems containsSemiMixedTypes="0" containsString="0" containsNumber="1" containsInteger="1" minValue="20" maxValue="60" count="41"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 if employees are earning above or below $50,000" numFmtId="0">
      <sharedItems count="2">
        <s v="Above"/>
        <s v="Below"/>
      </sharedItems>
    </cacheField>
    <cacheField name="Performance based on project hours" numFmtId="0">
      <sharedItems count="4">
        <s v="Average"/>
        <s v="Excellent"/>
        <s v="Good"/>
        <s v="Poor"/>
      </sharedItems>
    </cacheField>
    <cacheField name=" if employees from the HR department and North region have sales above &#10;$15,000" numFmtId="0">
      <sharedItems containsSemiMixedTypes="0" containsString="0" containsNumber="1" containsInteger="1" minValue="0" maxValue="1" count="2">
        <n v="0"/>
        <n v="1"/>
      </sharedItems>
    </cacheField>
    <cacheField name="Identify employees who are either in the IT department or have a salary above &#10;$60,000" numFmtId="0">
      <sharedItems containsSemiMixedTypes="0" containsString="0" containsNumber="1" containsInteger="1" minValue="0" maxValue="1" count="2">
        <n v="0"/>
        <n v="1"/>
      </sharedItems>
    </cacheField>
    <cacheField name="if employees are not from the Marketing department" numFmtId="0">
      <sharedItems containsSemiMixedTypes="0" containsString="0" containsNumber="1" containsInteger="1" minValue="0" maxValue="1" count="2">
        <n v="0"/>
        <n v="1"/>
      </sharedItems>
    </cacheField>
    <cacheField name="Column P" numFmtId="0">
      <sharedItems containsBlank="1" containsMixedTypes="1" containsNumber="1" minValue="20" maxValue="9812330" count="17">
        <n v="20"/>
        <n v="97"/>
        <n v="180"/>
        <n v="25843.8248175183"/>
        <n v="55350.0203045685"/>
        <n v="79673"/>
        <n v="7532860"/>
        <n v="9812330"/>
        <s v="Count the number of employees in the HR department"/>
        <s v="Count the number of female employees in the Finance department"/>
        <s v="Determine the maximum salary among employees in the South region"/>
        <s v="Find the average salary of employees in the Marketing department"/>
        <s v="Find the average sales for employees in the North region with project hours above &#10;40"/>
        <s v="Find the minimum number of project hours for employees in the Finance &#10;Department"/>
        <s v="total salary of employees from the Sales department"/>
        <s v="total salary of employees in the IT department who have more than 35 &#10;project hour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67"/>
    <x v="18"/>
    <x v="0"/>
    <x v="3"/>
    <x v="445"/>
    <x v="353"/>
    <x v="174"/>
    <x v="1"/>
    <x v="33"/>
  </r>
  <r>
    <x v="1"/>
    <x v="555"/>
    <x v="24"/>
    <x v="1"/>
    <x v="1"/>
    <x v="16"/>
    <x v="185"/>
    <x v="577"/>
    <x v="1"/>
    <x v="37"/>
  </r>
  <r>
    <x v="2"/>
    <x v="154"/>
    <x v="37"/>
    <x v="1"/>
    <x v="1"/>
    <x v="739"/>
    <x v="718"/>
    <x v="386"/>
    <x v="3"/>
    <x v="37"/>
  </r>
  <r>
    <x v="3"/>
    <x v="918"/>
    <x v="23"/>
    <x v="1"/>
    <x v="4"/>
    <x v="687"/>
    <x v="809"/>
    <x v="155"/>
    <x v="2"/>
    <x v="0"/>
  </r>
  <r>
    <x v="4"/>
    <x v="335"/>
    <x v="37"/>
    <x v="1"/>
    <x v="0"/>
    <x v="807"/>
    <x v="158"/>
    <x v="387"/>
    <x v="3"/>
    <x v="36"/>
  </r>
  <r>
    <x v="5"/>
    <x v="710"/>
    <x v="3"/>
    <x v="0"/>
    <x v="1"/>
    <x v="567"/>
    <x v="561"/>
    <x v="431"/>
    <x v="2"/>
    <x v="8"/>
  </r>
  <r>
    <x v="6"/>
    <x v="86"/>
    <x v="13"/>
    <x v="1"/>
    <x v="0"/>
    <x v="793"/>
    <x v="124"/>
    <x v="245"/>
    <x v="2"/>
    <x v="19"/>
  </r>
  <r>
    <x v="7"/>
    <x v="461"/>
    <x v="40"/>
    <x v="1"/>
    <x v="1"/>
    <x v="377"/>
    <x v="452"/>
    <x v="718"/>
    <x v="1"/>
    <x v="12"/>
  </r>
  <r>
    <x v="8"/>
    <x v="139"/>
    <x v="17"/>
    <x v="0"/>
    <x v="2"/>
    <x v="144"/>
    <x v="624"/>
    <x v="441"/>
    <x v="0"/>
    <x v="18"/>
  </r>
  <r>
    <x v="9"/>
    <x v="581"/>
    <x v="34"/>
    <x v="1"/>
    <x v="3"/>
    <x v="654"/>
    <x v="291"/>
    <x v="894"/>
    <x v="2"/>
    <x v="36"/>
  </r>
  <r>
    <x v="10"/>
    <x v="880"/>
    <x v="29"/>
    <x v="0"/>
    <x v="4"/>
    <x v="909"/>
    <x v="455"/>
    <x v="393"/>
    <x v="2"/>
    <x v="37"/>
  </r>
  <r>
    <x v="11"/>
    <x v="903"/>
    <x v="5"/>
    <x v="1"/>
    <x v="2"/>
    <x v="313"/>
    <x v="378"/>
    <x v="3"/>
    <x v="2"/>
    <x v="20"/>
  </r>
  <r>
    <x v="12"/>
    <x v="108"/>
    <x v="6"/>
    <x v="1"/>
    <x v="2"/>
    <x v="734"/>
    <x v="531"/>
    <x v="739"/>
    <x v="1"/>
    <x v="35"/>
  </r>
  <r>
    <x v="13"/>
    <x v="558"/>
    <x v="37"/>
    <x v="0"/>
    <x v="0"/>
    <x v="888"/>
    <x v="791"/>
    <x v="633"/>
    <x v="3"/>
    <x v="20"/>
  </r>
  <r>
    <x v="14"/>
    <x v="442"/>
    <x v="24"/>
    <x v="1"/>
    <x v="2"/>
    <x v="336"/>
    <x v="456"/>
    <x v="586"/>
    <x v="0"/>
    <x v="6"/>
  </r>
  <r>
    <x v="15"/>
    <x v="437"/>
    <x v="28"/>
    <x v="0"/>
    <x v="2"/>
    <x v="301"/>
    <x v="798"/>
    <x v="690"/>
    <x v="2"/>
    <x v="38"/>
  </r>
  <r>
    <x v="16"/>
    <x v="602"/>
    <x v="28"/>
    <x v="1"/>
    <x v="2"/>
    <x v="285"/>
    <x v="241"/>
    <x v="606"/>
    <x v="3"/>
    <x v="0"/>
  </r>
  <r>
    <x v="17"/>
    <x v="543"/>
    <x v="32"/>
    <x v="1"/>
    <x v="0"/>
    <x v="62"/>
    <x v="801"/>
    <x v="485"/>
    <x v="2"/>
    <x v="32"/>
  </r>
  <r>
    <x v="18"/>
    <x v="339"/>
    <x v="12"/>
    <x v="1"/>
    <x v="0"/>
    <x v="360"/>
    <x v="555"/>
    <x v="778"/>
    <x v="0"/>
    <x v="17"/>
  </r>
  <r>
    <x v="19"/>
    <x v="871"/>
    <x v="20"/>
    <x v="0"/>
    <x v="3"/>
    <x v="641"/>
    <x v="698"/>
    <x v="581"/>
    <x v="2"/>
    <x v="5"/>
  </r>
  <r>
    <x v="20"/>
    <x v="100"/>
    <x v="20"/>
    <x v="1"/>
    <x v="1"/>
    <x v="565"/>
    <x v="597"/>
    <x v="880"/>
    <x v="1"/>
    <x v="26"/>
  </r>
  <r>
    <x v="21"/>
    <x v="860"/>
    <x v="33"/>
    <x v="1"/>
    <x v="4"/>
    <x v="253"/>
    <x v="522"/>
    <x v="6"/>
    <x v="0"/>
    <x v="14"/>
  </r>
  <r>
    <x v="22"/>
    <x v="749"/>
    <x v="36"/>
    <x v="0"/>
    <x v="0"/>
    <x v="157"/>
    <x v="91"/>
    <x v="515"/>
    <x v="3"/>
    <x v="21"/>
  </r>
  <r>
    <x v="23"/>
    <x v="532"/>
    <x v="21"/>
    <x v="0"/>
    <x v="4"/>
    <x v="595"/>
    <x v="650"/>
    <x v="767"/>
    <x v="2"/>
    <x v="17"/>
  </r>
  <r>
    <x v="24"/>
    <x v="468"/>
    <x v="3"/>
    <x v="1"/>
    <x v="4"/>
    <x v="709"/>
    <x v="608"/>
    <x v="473"/>
    <x v="2"/>
    <x v="1"/>
  </r>
  <r>
    <x v="25"/>
    <x v="6"/>
    <x v="9"/>
    <x v="0"/>
    <x v="3"/>
    <x v="559"/>
    <x v="771"/>
    <x v="453"/>
    <x v="3"/>
    <x v="34"/>
  </r>
  <r>
    <x v="26"/>
    <x v="365"/>
    <x v="3"/>
    <x v="1"/>
    <x v="0"/>
    <x v="736"/>
    <x v="764"/>
    <x v="310"/>
    <x v="2"/>
    <x v="39"/>
  </r>
  <r>
    <x v="27"/>
    <x v="609"/>
    <x v="5"/>
    <x v="1"/>
    <x v="1"/>
    <x v="402"/>
    <x v="64"/>
    <x v="855"/>
    <x v="0"/>
    <x v="30"/>
  </r>
  <r>
    <x v="28"/>
    <x v="451"/>
    <x v="32"/>
    <x v="1"/>
    <x v="0"/>
    <x v="497"/>
    <x v="36"/>
    <x v="943"/>
    <x v="3"/>
    <x v="23"/>
  </r>
  <r>
    <x v="29"/>
    <x v="325"/>
    <x v="28"/>
    <x v="0"/>
    <x v="2"/>
    <x v="390"/>
    <x v="395"/>
    <x v="482"/>
    <x v="2"/>
    <x v="35"/>
  </r>
  <r>
    <x v="30"/>
    <x v="31"/>
    <x v="7"/>
    <x v="0"/>
    <x v="4"/>
    <x v="691"/>
    <x v="380"/>
    <x v="818"/>
    <x v="3"/>
    <x v="10"/>
  </r>
  <r>
    <x v="31"/>
    <x v="577"/>
    <x v="28"/>
    <x v="1"/>
    <x v="0"/>
    <x v="502"/>
    <x v="542"/>
    <x v="222"/>
    <x v="3"/>
    <x v="0"/>
  </r>
  <r>
    <x v="32"/>
    <x v="258"/>
    <x v="39"/>
    <x v="0"/>
    <x v="4"/>
    <x v="595"/>
    <x v="722"/>
    <x v="217"/>
    <x v="2"/>
    <x v="4"/>
  </r>
  <r>
    <x v="33"/>
    <x v="69"/>
    <x v="24"/>
    <x v="0"/>
    <x v="0"/>
    <x v="771"/>
    <x v="51"/>
    <x v="935"/>
    <x v="3"/>
    <x v="22"/>
  </r>
  <r>
    <x v="34"/>
    <x v="266"/>
    <x v="5"/>
    <x v="0"/>
    <x v="4"/>
    <x v="175"/>
    <x v="600"/>
    <x v="663"/>
    <x v="1"/>
    <x v="30"/>
  </r>
  <r>
    <x v="35"/>
    <x v="920"/>
    <x v="17"/>
    <x v="0"/>
    <x v="0"/>
    <x v="324"/>
    <x v="795"/>
    <x v="611"/>
    <x v="3"/>
    <x v="8"/>
  </r>
  <r>
    <x v="36"/>
    <x v="375"/>
    <x v="13"/>
    <x v="0"/>
    <x v="3"/>
    <x v="887"/>
    <x v="702"/>
    <x v="267"/>
    <x v="0"/>
    <x v="31"/>
  </r>
  <r>
    <x v="37"/>
    <x v="32"/>
    <x v="38"/>
    <x v="0"/>
    <x v="4"/>
    <x v="832"/>
    <x v="591"/>
    <x v="786"/>
    <x v="0"/>
    <x v="22"/>
  </r>
  <r>
    <x v="38"/>
    <x v="496"/>
    <x v="16"/>
    <x v="1"/>
    <x v="0"/>
    <x v="965"/>
    <x v="150"/>
    <x v="655"/>
    <x v="3"/>
    <x v="17"/>
  </r>
  <r>
    <x v="39"/>
    <x v="827"/>
    <x v="3"/>
    <x v="0"/>
    <x v="2"/>
    <x v="91"/>
    <x v="702"/>
    <x v="706"/>
    <x v="2"/>
    <x v="5"/>
  </r>
  <r>
    <x v="40"/>
    <x v="744"/>
    <x v="20"/>
    <x v="0"/>
    <x v="4"/>
    <x v="141"/>
    <x v="274"/>
    <x v="558"/>
    <x v="0"/>
    <x v="34"/>
  </r>
  <r>
    <x v="41"/>
    <x v="764"/>
    <x v="11"/>
    <x v="0"/>
    <x v="2"/>
    <x v="375"/>
    <x v="299"/>
    <x v="76"/>
    <x v="2"/>
    <x v="19"/>
  </r>
  <r>
    <x v="42"/>
    <x v="444"/>
    <x v="25"/>
    <x v="1"/>
    <x v="3"/>
    <x v="523"/>
    <x v="49"/>
    <x v="609"/>
    <x v="3"/>
    <x v="0"/>
  </r>
  <r>
    <x v="43"/>
    <x v="294"/>
    <x v="23"/>
    <x v="1"/>
    <x v="2"/>
    <x v="754"/>
    <x v="145"/>
    <x v="694"/>
    <x v="1"/>
    <x v="19"/>
  </r>
  <r>
    <x v="44"/>
    <x v="272"/>
    <x v="32"/>
    <x v="1"/>
    <x v="2"/>
    <x v="262"/>
    <x v="253"/>
    <x v="569"/>
    <x v="0"/>
    <x v="12"/>
  </r>
  <r>
    <x v="45"/>
    <x v="226"/>
    <x v="29"/>
    <x v="0"/>
    <x v="0"/>
    <x v="684"/>
    <x v="111"/>
    <x v="976"/>
    <x v="1"/>
    <x v="17"/>
  </r>
  <r>
    <x v="46"/>
    <x v="482"/>
    <x v="1"/>
    <x v="1"/>
    <x v="2"/>
    <x v="116"/>
    <x v="785"/>
    <x v="368"/>
    <x v="0"/>
    <x v="30"/>
  </r>
  <r>
    <x v="47"/>
    <x v="851"/>
    <x v="27"/>
    <x v="0"/>
    <x v="0"/>
    <x v="776"/>
    <x v="586"/>
    <x v="753"/>
    <x v="1"/>
    <x v="4"/>
  </r>
  <r>
    <x v="48"/>
    <x v="36"/>
    <x v="33"/>
    <x v="0"/>
    <x v="2"/>
    <x v="246"/>
    <x v="406"/>
    <x v="204"/>
    <x v="3"/>
    <x v="24"/>
  </r>
  <r>
    <x v="49"/>
    <x v="497"/>
    <x v="7"/>
    <x v="0"/>
    <x v="2"/>
    <x v="303"/>
    <x v="652"/>
    <x v="96"/>
    <x v="1"/>
    <x v="37"/>
  </r>
  <r>
    <x v="50"/>
    <x v="956"/>
    <x v="15"/>
    <x v="1"/>
    <x v="2"/>
    <x v="876"/>
    <x v="457"/>
    <x v="337"/>
    <x v="3"/>
    <x v="19"/>
  </r>
  <r>
    <x v="51"/>
    <x v="579"/>
    <x v="33"/>
    <x v="0"/>
    <x v="2"/>
    <x v="547"/>
    <x v="349"/>
    <x v="960"/>
    <x v="1"/>
    <x v="7"/>
  </r>
  <r>
    <x v="52"/>
    <x v="628"/>
    <x v="8"/>
    <x v="0"/>
    <x v="1"/>
    <x v="643"/>
    <x v="725"/>
    <x v="367"/>
    <x v="1"/>
    <x v="4"/>
  </r>
  <r>
    <x v="53"/>
    <x v="592"/>
    <x v="38"/>
    <x v="0"/>
    <x v="0"/>
    <x v="657"/>
    <x v="216"/>
    <x v="246"/>
    <x v="3"/>
    <x v="37"/>
  </r>
  <r>
    <x v="54"/>
    <x v="594"/>
    <x v="24"/>
    <x v="1"/>
    <x v="0"/>
    <x v="647"/>
    <x v="277"/>
    <x v="84"/>
    <x v="1"/>
    <x v="30"/>
  </r>
  <r>
    <x v="55"/>
    <x v="411"/>
    <x v="13"/>
    <x v="1"/>
    <x v="3"/>
    <x v="537"/>
    <x v="607"/>
    <x v="730"/>
    <x v="2"/>
    <x v="7"/>
  </r>
  <r>
    <x v="56"/>
    <x v="30"/>
    <x v="13"/>
    <x v="0"/>
    <x v="3"/>
    <x v="13"/>
    <x v="275"/>
    <x v="223"/>
    <x v="1"/>
    <x v="12"/>
  </r>
  <r>
    <x v="57"/>
    <x v="189"/>
    <x v="6"/>
    <x v="0"/>
    <x v="4"/>
    <x v="865"/>
    <x v="35"/>
    <x v="438"/>
    <x v="2"/>
    <x v="16"/>
  </r>
  <r>
    <x v="58"/>
    <x v="814"/>
    <x v="1"/>
    <x v="1"/>
    <x v="2"/>
    <x v="463"/>
    <x v="161"/>
    <x v="62"/>
    <x v="0"/>
    <x v="22"/>
  </r>
  <r>
    <x v="59"/>
    <x v="39"/>
    <x v="20"/>
    <x v="1"/>
    <x v="0"/>
    <x v="804"/>
    <x v="173"/>
    <x v="658"/>
    <x v="3"/>
    <x v="5"/>
  </r>
  <r>
    <x v="60"/>
    <x v="135"/>
    <x v="34"/>
    <x v="0"/>
    <x v="3"/>
    <x v="795"/>
    <x v="386"/>
    <x v="186"/>
    <x v="2"/>
    <x v="4"/>
  </r>
  <r>
    <x v="61"/>
    <x v="506"/>
    <x v="11"/>
    <x v="1"/>
    <x v="4"/>
    <x v="151"/>
    <x v="685"/>
    <x v="810"/>
    <x v="1"/>
    <x v="25"/>
  </r>
  <r>
    <x v="62"/>
    <x v="174"/>
    <x v="18"/>
    <x v="1"/>
    <x v="4"/>
    <x v="225"/>
    <x v="394"/>
    <x v="579"/>
    <x v="0"/>
    <x v="15"/>
  </r>
  <r>
    <x v="63"/>
    <x v="210"/>
    <x v="33"/>
    <x v="0"/>
    <x v="2"/>
    <x v="331"/>
    <x v="520"/>
    <x v="559"/>
    <x v="0"/>
    <x v="22"/>
  </r>
  <r>
    <x v="64"/>
    <x v="949"/>
    <x v="12"/>
    <x v="1"/>
    <x v="0"/>
    <x v="973"/>
    <x v="774"/>
    <x v="372"/>
    <x v="3"/>
    <x v="16"/>
  </r>
  <r>
    <x v="65"/>
    <x v="509"/>
    <x v="25"/>
    <x v="0"/>
    <x v="1"/>
    <x v="873"/>
    <x v="351"/>
    <x v="740"/>
    <x v="3"/>
    <x v="20"/>
  </r>
  <r>
    <x v="66"/>
    <x v="68"/>
    <x v="7"/>
    <x v="1"/>
    <x v="0"/>
    <x v="510"/>
    <x v="842"/>
    <x v="362"/>
    <x v="2"/>
    <x v="13"/>
  </r>
  <r>
    <x v="67"/>
    <x v="614"/>
    <x v="30"/>
    <x v="0"/>
    <x v="0"/>
    <x v="583"/>
    <x v="30"/>
    <x v="294"/>
    <x v="3"/>
    <x v="33"/>
  </r>
  <r>
    <x v="68"/>
    <x v="923"/>
    <x v="4"/>
    <x v="0"/>
    <x v="3"/>
    <x v="948"/>
    <x v="678"/>
    <x v="712"/>
    <x v="1"/>
    <x v="38"/>
  </r>
  <r>
    <x v="69"/>
    <x v="384"/>
    <x v="26"/>
    <x v="1"/>
    <x v="2"/>
    <x v="148"/>
    <x v="829"/>
    <x v="576"/>
    <x v="2"/>
    <x v="1"/>
  </r>
  <r>
    <x v="70"/>
    <x v="912"/>
    <x v="2"/>
    <x v="1"/>
    <x v="4"/>
    <x v="230"/>
    <x v="159"/>
    <x v="938"/>
    <x v="1"/>
    <x v="12"/>
  </r>
  <r>
    <x v="71"/>
    <x v="254"/>
    <x v="40"/>
    <x v="0"/>
    <x v="2"/>
    <x v="366"/>
    <x v="322"/>
    <x v="409"/>
    <x v="3"/>
    <x v="10"/>
  </r>
  <r>
    <x v="72"/>
    <x v="766"/>
    <x v="2"/>
    <x v="0"/>
    <x v="0"/>
    <x v="142"/>
    <x v="312"/>
    <x v="281"/>
    <x v="0"/>
    <x v="6"/>
  </r>
  <r>
    <x v="73"/>
    <x v="964"/>
    <x v="22"/>
    <x v="1"/>
    <x v="3"/>
    <x v="522"/>
    <x v="19"/>
    <x v="399"/>
    <x v="2"/>
    <x v="4"/>
  </r>
  <r>
    <x v="74"/>
    <x v="798"/>
    <x v="8"/>
    <x v="1"/>
    <x v="0"/>
    <x v="750"/>
    <x v="679"/>
    <x v="75"/>
    <x v="0"/>
    <x v="22"/>
  </r>
  <r>
    <x v="75"/>
    <x v="570"/>
    <x v="39"/>
    <x v="0"/>
    <x v="2"/>
    <x v="877"/>
    <x v="804"/>
    <x v="193"/>
    <x v="0"/>
    <x v="39"/>
  </r>
  <r>
    <x v="76"/>
    <x v="113"/>
    <x v="32"/>
    <x v="0"/>
    <x v="0"/>
    <x v="431"/>
    <x v="683"/>
    <x v="308"/>
    <x v="3"/>
    <x v="27"/>
  </r>
  <r>
    <x v="77"/>
    <x v="356"/>
    <x v="35"/>
    <x v="0"/>
    <x v="1"/>
    <x v="603"/>
    <x v="410"/>
    <x v="551"/>
    <x v="3"/>
    <x v="20"/>
  </r>
  <r>
    <x v="78"/>
    <x v="527"/>
    <x v="24"/>
    <x v="0"/>
    <x v="2"/>
    <x v="672"/>
    <x v="300"/>
    <x v="9"/>
    <x v="2"/>
    <x v="4"/>
  </r>
  <r>
    <x v="79"/>
    <x v="669"/>
    <x v="38"/>
    <x v="1"/>
    <x v="4"/>
    <x v="89"/>
    <x v="126"/>
    <x v="656"/>
    <x v="0"/>
    <x v="16"/>
  </r>
  <r>
    <x v="80"/>
    <x v="278"/>
    <x v="0"/>
    <x v="0"/>
    <x v="0"/>
    <x v="792"/>
    <x v="649"/>
    <x v="144"/>
    <x v="0"/>
    <x v="18"/>
  </r>
  <r>
    <x v="81"/>
    <x v="625"/>
    <x v="29"/>
    <x v="1"/>
    <x v="2"/>
    <x v="914"/>
    <x v="164"/>
    <x v="642"/>
    <x v="3"/>
    <x v="35"/>
  </r>
  <r>
    <x v="82"/>
    <x v="862"/>
    <x v="7"/>
    <x v="0"/>
    <x v="1"/>
    <x v="640"/>
    <x v="836"/>
    <x v="344"/>
    <x v="0"/>
    <x v="7"/>
  </r>
  <r>
    <x v="83"/>
    <x v="838"/>
    <x v="21"/>
    <x v="1"/>
    <x v="0"/>
    <x v="243"/>
    <x v="383"/>
    <x v="471"/>
    <x v="1"/>
    <x v="2"/>
  </r>
  <r>
    <x v="84"/>
    <x v="618"/>
    <x v="34"/>
    <x v="0"/>
    <x v="0"/>
    <x v="289"/>
    <x v="445"/>
    <x v="820"/>
    <x v="1"/>
    <x v="40"/>
  </r>
  <r>
    <x v="85"/>
    <x v="907"/>
    <x v="14"/>
    <x v="1"/>
    <x v="4"/>
    <x v="707"/>
    <x v="699"/>
    <x v="274"/>
    <x v="2"/>
    <x v="24"/>
  </r>
  <r>
    <x v="86"/>
    <x v="839"/>
    <x v="23"/>
    <x v="1"/>
    <x v="1"/>
    <x v="879"/>
    <x v="423"/>
    <x v="727"/>
    <x v="3"/>
    <x v="40"/>
  </r>
  <r>
    <x v="87"/>
    <x v="780"/>
    <x v="21"/>
    <x v="1"/>
    <x v="2"/>
    <x v="244"/>
    <x v="762"/>
    <x v="489"/>
    <x v="1"/>
    <x v="0"/>
  </r>
  <r>
    <x v="88"/>
    <x v="323"/>
    <x v="37"/>
    <x v="1"/>
    <x v="2"/>
    <x v="976"/>
    <x v="52"/>
    <x v="973"/>
    <x v="3"/>
    <x v="5"/>
  </r>
  <r>
    <x v="89"/>
    <x v="832"/>
    <x v="12"/>
    <x v="0"/>
    <x v="2"/>
    <x v="550"/>
    <x v="315"/>
    <x v="822"/>
    <x v="1"/>
    <x v="37"/>
  </r>
  <r>
    <x v="90"/>
    <x v="566"/>
    <x v="38"/>
    <x v="1"/>
    <x v="0"/>
    <x v="586"/>
    <x v="708"/>
    <x v="888"/>
    <x v="3"/>
    <x v="20"/>
  </r>
  <r>
    <x v="91"/>
    <x v="504"/>
    <x v="32"/>
    <x v="0"/>
    <x v="1"/>
    <x v="690"/>
    <x v="41"/>
    <x v="583"/>
    <x v="1"/>
    <x v="40"/>
  </r>
  <r>
    <x v="92"/>
    <x v="443"/>
    <x v="3"/>
    <x v="1"/>
    <x v="1"/>
    <x v="954"/>
    <x v="743"/>
    <x v="505"/>
    <x v="1"/>
    <x v="5"/>
  </r>
  <r>
    <x v="93"/>
    <x v="122"/>
    <x v="0"/>
    <x v="1"/>
    <x v="1"/>
    <x v="129"/>
    <x v="587"/>
    <x v="499"/>
    <x v="1"/>
    <x v="31"/>
  </r>
  <r>
    <x v="94"/>
    <x v="438"/>
    <x v="0"/>
    <x v="1"/>
    <x v="4"/>
    <x v="856"/>
    <x v="130"/>
    <x v="346"/>
    <x v="1"/>
    <x v="22"/>
  </r>
  <r>
    <x v="95"/>
    <x v="930"/>
    <x v="19"/>
    <x v="0"/>
    <x v="0"/>
    <x v="235"/>
    <x v="201"/>
    <x v="404"/>
    <x v="2"/>
    <x v="7"/>
  </r>
  <r>
    <x v="96"/>
    <x v="856"/>
    <x v="17"/>
    <x v="0"/>
    <x v="3"/>
    <x v="417"/>
    <x v="103"/>
    <x v="907"/>
    <x v="1"/>
    <x v="33"/>
  </r>
  <r>
    <x v="97"/>
    <x v="183"/>
    <x v="21"/>
    <x v="1"/>
    <x v="3"/>
    <x v="984"/>
    <x v="569"/>
    <x v="552"/>
    <x v="1"/>
    <x v="1"/>
  </r>
  <r>
    <x v="98"/>
    <x v="687"/>
    <x v="10"/>
    <x v="1"/>
    <x v="1"/>
    <x v="760"/>
    <x v="454"/>
    <x v="580"/>
    <x v="2"/>
    <x v="38"/>
  </r>
  <r>
    <x v="99"/>
    <x v="574"/>
    <x v="12"/>
    <x v="1"/>
    <x v="1"/>
    <x v="637"/>
    <x v="688"/>
    <x v="507"/>
    <x v="0"/>
    <x v="15"/>
  </r>
  <r>
    <x v="100"/>
    <x v="962"/>
    <x v="28"/>
    <x v="1"/>
    <x v="3"/>
    <x v="748"/>
    <x v="672"/>
    <x v="668"/>
    <x v="3"/>
    <x v="6"/>
  </r>
  <r>
    <x v="101"/>
    <x v="939"/>
    <x v="30"/>
    <x v="1"/>
    <x v="2"/>
    <x v="256"/>
    <x v="221"/>
    <x v="31"/>
    <x v="1"/>
    <x v="26"/>
  </r>
  <r>
    <x v="102"/>
    <x v="520"/>
    <x v="40"/>
    <x v="0"/>
    <x v="3"/>
    <x v="831"/>
    <x v="618"/>
    <x v="571"/>
    <x v="1"/>
    <x v="30"/>
  </r>
  <r>
    <x v="103"/>
    <x v="374"/>
    <x v="15"/>
    <x v="0"/>
    <x v="3"/>
    <x v="511"/>
    <x v="696"/>
    <x v="389"/>
    <x v="1"/>
    <x v="17"/>
  </r>
  <r>
    <x v="104"/>
    <x v="38"/>
    <x v="17"/>
    <x v="1"/>
    <x v="0"/>
    <x v="878"/>
    <x v="7"/>
    <x v="508"/>
    <x v="1"/>
    <x v="25"/>
  </r>
  <r>
    <x v="105"/>
    <x v="889"/>
    <x v="12"/>
    <x v="0"/>
    <x v="2"/>
    <x v="381"/>
    <x v="479"/>
    <x v="689"/>
    <x v="0"/>
    <x v="37"/>
  </r>
  <r>
    <x v="106"/>
    <x v="292"/>
    <x v="25"/>
    <x v="0"/>
    <x v="1"/>
    <x v="834"/>
    <x v="372"/>
    <x v="836"/>
    <x v="3"/>
    <x v="2"/>
  </r>
  <r>
    <x v="107"/>
    <x v="881"/>
    <x v="36"/>
    <x v="0"/>
    <x v="1"/>
    <x v="978"/>
    <x v="265"/>
    <x v="454"/>
    <x v="2"/>
    <x v="37"/>
  </r>
  <r>
    <x v="108"/>
    <x v="456"/>
    <x v="18"/>
    <x v="0"/>
    <x v="1"/>
    <x v="131"/>
    <x v="416"/>
    <x v="929"/>
    <x v="0"/>
    <x v="20"/>
  </r>
  <r>
    <x v="109"/>
    <x v="841"/>
    <x v="13"/>
    <x v="0"/>
    <x v="3"/>
    <x v="160"/>
    <x v="799"/>
    <x v="588"/>
    <x v="0"/>
    <x v="7"/>
  </r>
  <r>
    <x v="110"/>
    <x v="605"/>
    <x v="19"/>
    <x v="1"/>
    <x v="4"/>
    <x v="315"/>
    <x v="429"/>
    <x v="654"/>
    <x v="3"/>
    <x v="39"/>
  </r>
  <r>
    <x v="111"/>
    <x v="178"/>
    <x v="8"/>
    <x v="0"/>
    <x v="1"/>
    <x v="774"/>
    <x v="356"/>
    <x v="506"/>
    <x v="2"/>
    <x v="9"/>
  </r>
  <r>
    <x v="112"/>
    <x v="573"/>
    <x v="14"/>
    <x v="1"/>
    <x v="4"/>
    <x v="24"/>
    <x v="640"/>
    <x v="66"/>
    <x v="3"/>
    <x v="30"/>
  </r>
  <r>
    <x v="113"/>
    <x v="267"/>
    <x v="12"/>
    <x v="0"/>
    <x v="0"/>
    <x v="520"/>
    <x v="447"/>
    <x v="646"/>
    <x v="0"/>
    <x v="34"/>
  </r>
  <r>
    <x v="114"/>
    <x v="712"/>
    <x v="20"/>
    <x v="1"/>
    <x v="4"/>
    <x v="840"/>
    <x v="720"/>
    <x v="179"/>
    <x v="2"/>
    <x v="14"/>
  </r>
  <r>
    <x v="115"/>
    <x v="354"/>
    <x v="0"/>
    <x v="1"/>
    <x v="1"/>
    <x v="949"/>
    <x v="765"/>
    <x v="478"/>
    <x v="2"/>
    <x v="21"/>
  </r>
  <r>
    <x v="116"/>
    <x v="673"/>
    <x v="34"/>
    <x v="0"/>
    <x v="2"/>
    <x v="869"/>
    <x v="205"/>
    <x v="589"/>
    <x v="1"/>
    <x v="33"/>
  </r>
  <r>
    <x v="117"/>
    <x v="934"/>
    <x v="27"/>
    <x v="0"/>
    <x v="0"/>
    <x v="655"/>
    <x v="458"/>
    <x v="959"/>
    <x v="1"/>
    <x v="13"/>
  </r>
  <r>
    <x v="118"/>
    <x v="627"/>
    <x v="34"/>
    <x v="1"/>
    <x v="0"/>
    <x v="130"/>
    <x v="153"/>
    <x v="16"/>
    <x v="0"/>
    <x v="36"/>
  </r>
  <r>
    <x v="119"/>
    <x v="91"/>
    <x v="39"/>
    <x v="0"/>
    <x v="4"/>
    <x v="448"/>
    <x v="758"/>
    <x v="735"/>
    <x v="0"/>
    <x v="35"/>
  </r>
  <r>
    <x v="120"/>
    <x v="636"/>
    <x v="9"/>
    <x v="1"/>
    <x v="1"/>
    <x v="931"/>
    <x v="805"/>
    <x v="43"/>
    <x v="0"/>
    <x v="39"/>
  </r>
  <r>
    <x v="121"/>
    <x v="783"/>
    <x v="14"/>
    <x v="0"/>
    <x v="2"/>
    <x v="239"/>
    <x v="48"/>
    <x v="493"/>
    <x v="1"/>
    <x v="19"/>
  </r>
  <r>
    <x v="122"/>
    <x v="883"/>
    <x v="14"/>
    <x v="0"/>
    <x v="0"/>
    <x v="539"/>
    <x v="481"/>
    <x v="705"/>
    <x v="1"/>
    <x v="10"/>
  </r>
  <r>
    <x v="123"/>
    <x v="132"/>
    <x v="26"/>
    <x v="1"/>
    <x v="0"/>
    <x v="263"/>
    <x v="200"/>
    <x v="542"/>
    <x v="0"/>
    <x v="39"/>
  </r>
  <r>
    <x v="124"/>
    <x v="7"/>
    <x v="25"/>
    <x v="1"/>
    <x v="2"/>
    <x v="751"/>
    <x v="724"/>
    <x v="416"/>
    <x v="3"/>
    <x v="1"/>
  </r>
  <r>
    <x v="125"/>
    <x v="71"/>
    <x v="17"/>
    <x v="1"/>
    <x v="2"/>
    <x v="726"/>
    <x v="843"/>
    <x v="200"/>
    <x v="2"/>
    <x v="13"/>
  </r>
  <r>
    <x v="126"/>
    <x v="283"/>
    <x v="9"/>
    <x v="1"/>
    <x v="4"/>
    <x v="678"/>
    <x v="117"/>
    <x v="451"/>
    <x v="1"/>
    <x v="28"/>
  </r>
  <r>
    <x v="127"/>
    <x v="82"/>
    <x v="19"/>
    <x v="0"/>
    <x v="1"/>
    <x v="397"/>
    <x v="232"/>
    <x v="501"/>
    <x v="3"/>
    <x v="30"/>
  </r>
  <r>
    <x v="128"/>
    <x v="480"/>
    <x v="8"/>
    <x v="1"/>
    <x v="2"/>
    <x v="808"/>
    <x v="520"/>
    <x v="794"/>
    <x v="1"/>
    <x v="38"/>
  </r>
  <r>
    <x v="129"/>
    <x v="788"/>
    <x v="8"/>
    <x v="0"/>
    <x v="1"/>
    <x v="435"/>
    <x v="288"/>
    <x v="257"/>
    <x v="1"/>
    <x v="17"/>
  </r>
  <r>
    <x v="130"/>
    <x v="583"/>
    <x v="10"/>
    <x v="0"/>
    <x v="0"/>
    <x v="536"/>
    <x v="576"/>
    <x v="439"/>
    <x v="2"/>
    <x v="15"/>
  </r>
  <r>
    <x v="131"/>
    <x v="717"/>
    <x v="36"/>
    <x v="0"/>
    <x v="3"/>
    <x v="418"/>
    <x v="3"/>
    <x v="167"/>
    <x v="2"/>
    <x v="19"/>
  </r>
  <r>
    <x v="132"/>
    <x v="54"/>
    <x v="24"/>
    <x v="1"/>
    <x v="0"/>
    <x v="524"/>
    <x v="517"/>
    <x v="686"/>
    <x v="1"/>
    <x v="25"/>
  </r>
  <r>
    <x v="133"/>
    <x v="793"/>
    <x v="11"/>
    <x v="0"/>
    <x v="0"/>
    <x v="197"/>
    <x v="676"/>
    <x v="859"/>
    <x v="1"/>
    <x v="20"/>
  </r>
  <r>
    <x v="134"/>
    <x v="346"/>
    <x v="7"/>
    <x v="1"/>
    <x v="0"/>
    <x v="297"/>
    <x v="262"/>
    <x v="595"/>
    <x v="2"/>
    <x v="30"/>
  </r>
  <r>
    <x v="135"/>
    <x v="50"/>
    <x v="29"/>
    <x v="1"/>
    <x v="3"/>
    <x v="507"/>
    <x v="669"/>
    <x v="974"/>
    <x v="2"/>
    <x v="25"/>
  </r>
  <r>
    <x v="136"/>
    <x v="751"/>
    <x v="33"/>
    <x v="0"/>
    <x v="4"/>
    <x v="259"/>
    <x v="620"/>
    <x v="720"/>
    <x v="3"/>
    <x v="12"/>
  </r>
  <r>
    <x v="137"/>
    <x v="301"/>
    <x v="18"/>
    <x v="1"/>
    <x v="0"/>
    <x v="292"/>
    <x v="166"/>
    <x v="67"/>
    <x v="0"/>
    <x v="23"/>
  </r>
  <r>
    <x v="138"/>
    <x v="193"/>
    <x v="3"/>
    <x v="0"/>
    <x v="0"/>
    <x v="814"/>
    <x v="637"/>
    <x v="838"/>
    <x v="3"/>
    <x v="13"/>
  </r>
  <r>
    <x v="139"/>
    <x v="908"/>
    <x v="21"/>
    <x v="0"/>
    <x v="1"/>
    <x v="126"/>
    <x v="811"/>
    <x v="376"/>
    <x v="1"/>
    <x v="11"/>
  </r>
  <r>
    <x v="140"/>
    <x v="205"/>
    <x v="1"/>
    <x v="1"/>
    <x v="1"/>
    <x v="794"/>
    <x v="610"/>
    <x v="845"/>
    <x v="1"/>
    <x v="27"/>
  </r>
  <r>
    <x v="141"/>
    <x v="877"/>
    <x v="38"/>
    <x v="0"/>
    <x v="0"/>
    <x v="631"/>
    <x v="57"/>
    <x v="95"/>
    <x v="1"/>
    <x v="29"/>
  </r>
  <r>
    <x v="142"/>
    <x v="408"/>
    <x v="17"/>
    <x v="1"/>
    <x v="3"/>
    <x v="228"/>
    <x v="237"/>
    <x v="437"/>
    <x v="3"/>
    <x v="4"/>
  </r>
  <r>
    <x v="143"/>
    <x v="475"/>
    <x v="23"/>
    <x v="0"/>
    <x v="0"/>
    <x v="90"/>
    <x v="16"/>
    <x v="444"/>
    <x v="3"/>
    <x v="28"/>
  </r>
  <r>
    <x v="144"/>
    <x v="381"/>
    <x v="15"/>
    <x v="0"/>
    <x v="1"/>
    <x v="414"/>
    <x v="480"/>
    <x v="950"/>
    <x v="1"/>
    <x v="35"/>
  </r>
  <r>
    <x v="145"/>
    <x v="392"/>
    <x v="21"/>
    <x v="1"/>
    <x v="2"/>
    <x v="745"/>
    <x v="346"/>
    <x v="220"/>
    <x v="1"/>
    <x v="26"/>
  </r>
  <r>
    <x v="146"/>
    <x v="629"/>
    <x v="31"/>
    <x v="0"/>
    <x v="1"/>
    <x v="102"/>
    <x v="532"/>
    <x v="330"/>
    <x v="3"/>
    <x v="12"/>
  </r>
  <r>
    <x v="147"/>
    <x v="452"/>
    <x v="18"/>
    <x v="0"/>
    <x v="2"/>
    <x v="824"/>
    <x v="310"/>
    <x v="892"/>
    <x v="3"/>
    <x v="21"/>
  </r>
  <r>
    <x v="148"/>
    <x v="322"/>
    <x v="18"/>
    <x v="0"/>
    <x v="2"/>
    <x v="40"/>
    <x v="317"/>
    <x v="255"/>
    <x v="0"/>
    <x v="3"/>
  </r>
  <r>
    <x v="149"/>
    <x v="919"/>
    <x v="32"/>
    <x v="1"/>
    <x v="0"/>
    <x v="659"/>
    <x v="388"/>
    <x v="594"/>
    <x v="1"/>
    <x v="34"/>
  </r>
  <r>
    <x v="150"/>
    <x v="591"/>
    <x v="33"/>
    <x v="0"/>
    <x v="4"/>
    <x v="290"/>
    <x v="867"/>
    <x v="127"/>
    <x v="3"/>
    <x v="11"/>
  </r>
  <r>
    <x v="151"/>
    <x v="312"/>
    <x v="22"/>
    <x v="1"/>
    <x v="2"/>
    <x v="903"/>
    <x v="86"/>
    <x v="687"/>
    <x v="3"/>
    <x v="39"/>
  </r>
  <r>
    <x v="152"/>
    <x v="718"/>
    <x v="31"/>
    <x v="1"/>
    <x v="0"/>
    <x v="939"/>
    <x v="138"/>
    <x v="93"/>
    <x v="1"/>
    <x v="3"/>
  </r>
  <r>
    <x v="153"/>
    <x v="143"/>
    <x v="3"/>
    <x v="0"/>
    <x v="3"/>
    <x v="209"/>
    <x v="553"/>
    <x v="429"/>
    <x v="2"/>
    <x v="17"/>
  </r>
  <r>
    <x v="154"/>
    <x v="516"/>
    <x v="20"/>
    <x v="1"/>
    <x v="0"/>
    <x v="182"/>
    <x v="734"/>
    <x v="388"/>
    <x v="2"/>
    <x v="9"/>
  </r>
  <r>
    <x v="155"/>
    <x v="118"/>
    <x v="24"/>
    <x v="0"/>
    <x v="2"/>
    <x v="73"/>
    <x v="838"/>
    <x v="714"/>
    <x v="1"/>
    <x v="38"/>
  </r>
  <r>
    <x v="156"/>
    <x v="734"/>
    <x v="9"/>
    <x v="1"/>
    <x v="3"/>
    <x v="870"/>
    <x v="144"/>
    <x v="557"/>
    <x v="3"/>
    <x v="40"/>
  </r>
  <r>
    <x v="157"/>
    <x v="446"/>
    <x v="28"/>
    <x v="0"/>
    <x v="0"/>
    <x v="543"/>
    <x v="802"/>
    <x v="632"/>
    <x v="0"/>
    <x v="16"/>
  </r>
  <r>
    <x v="158"/>
    <x v="116"/>
    <x v="11"/>
    <x v="0"/>
    <x v="4"/>
    <x v="60"/>
    <x v="434"/>
    <x v="328"/>
    <x v="1"/>
    <x v="23"/>
  </r>
  <r>
    <x v="159"/>
    <x v="447"/>
    <x v="35"/>
    <x v="0"/>
    <x v="0"/>
    <x v="686"/>
    <x v="278"/>
    <x v="7"/>
    <x v="2"/>
    <x v="38"/>
  </r>
  <r>
    <x v="160"/>
    <x v="331"/>
    <x v="26"/>
    <x v="0"/>
    <x v="4"/>
    <x v="67"/>
    <x v="168"/>
    <x v="864"/>
    <x v="1"/>
    <x v="13"/>
  </r>
  <r>
    <x v="161"/>
    <x v="413"/>
    <x v="35"/>
    <x v="1"/>
    <x v="0"/>
    <x v="50"/>
    <x v="513"/>
    <x v="46"/>
    <x v="3"/>
    <x v="9"/>
  </r>
  <r>
    <x v="162"/>
    <x v="4"/>
    <x v="6"/>
    <x v="1"/>
    <x v="4"/>
    <x v="312"/>
    <x v="61"/>
    <x v="667"/>
    <x v="2"/>
    <x v="31"/>
  </r>
  <r>
    <x v="163"/>
    <x v="248"/>
    <x v="0"/>
    <x v="0"/>
    <x v="2"/>
    <x v="638"/>
    <x v="578"/>
    <x v="56"/>
    <x v="3"/>
    <x v="37"/>
  </r>
  <r>
    <x v="164"/>
    <x v="27"/>
    <x v="18"/>
    <x v="0"/>
    <x v="0"/>
    <x v="606"/>
    <x v="211"/>
    <x v="759"/>
    <x v="2"/>
    <x v="25"/>
  </r>
  <r>
    <x v="165"/>
    <x v="77"/>
    <x v="6"/>
    <x v="0"/>
    <x v="0"/>
    <x v="47"/>
    <x v="382"/>
    <x v="749"/>
    <x v="3"/>
    <x v="34"/>
  </r>
  <r>
    <x v="166"/>
    <x v="507"/>
    <x v="3"/>
    <x v="0"/>
    <x v="0"/>
    <x v="278"/>
    <x v="403"/>
    <x v="898"/>
    <x v="1"/>
    <x v="19"/>
  </r>
  <r>
    <x v="167"/>
    <x v="238"/>
    <x v="25"/>
    <x v="0"/>
    <x v="0"/>
    <x v="46"/>
    <x v="236"/>
    <x v="432"/>
    <x v="3"/>
    <x v="0"/>
  </r>
  <r>
    <x v="168"/>
    <x v="641"/>
    <x v="2"/>
    <x v="1"/>
    <x v="2"/>
    <x v="882"/>
    <x v="385"/>
    <x v="419"/>
    <x v="2"/>
    <x v="4"/>
  </r>
  <r>
    <x v="169"/>
    <x v="461"/>
    <x v="31"/>
    <x v="1"/>
    <x v="1"/>
    <x v="399"/>
    <x v="606"/>
    <x v="644"/>
    <x v="1"/>
    <x v="37"/>
  </r>
  <r>
    <x v="170"/>
    <x v="572"/>
    <x v="12"/>
    <x v="0"/>
    <x v="4"/>
    <x v="44"/>
    <x v="90"/>
    <x v="853"/>
    <x v="2"/>
    <x v="35"/>
  </r>
  <r>
    <x v="171"/>
    <x v="344"/>
    <x v="14"/>
    <x v="0"/>
    <x v="2"/>
    <x v="33"/>
    <x v="519"/>
    <x v="787"/>
    <x v="3"/>
    <x v="6"/>
  </r>
  <r>
    <x v="172"/>
    <x v="288"/>
    <x v="7"/>
    <x v="1"/>
    <x v="0"/>
    <x v="788"/>
    <x v="847"/>
    <x v="307"/>
    <x v="0"/>
    <x v="4"/>
  </r>
  <r>
    <x v="173"/>
    <x v="332"/>
    <x v="8"/>
    <x v="1"/>
    <x v="0"/>
    <x v="467"/>
    <x v="425"/>
    <x v="407"/>
    <x v="0"/>
    <x v="33"/>
  </r>
  <r>
    <x v="174"/>
    <x v="542"/>
    <x v="21"/>
    <x v="0"/>
    <x v="4"/>
    <x v="272"/>
    <x v="525"/>
    <x v="254"/>
    <x v="2"/>
    <x v="14"/>
  </r>
  <r>
    <x v="175"/>
    <x v="409"/>
    <x v="23"/>
    <x v="0"/>
    <x v="3"/>
    <x v="434"/>
    <x v="628"/>
    <x v="952"/>
    <x v="3"/>
    <x v="16"/>
  </r>
  <r>
    <x v="176"/>
    <x v="900"/>
    <x v="26"/>
    <x v="0"/>
    <x v="2"/>
    <x v="538"/>
    <x v="182"/>
    <x v="269"/>
    <x v="3"/>
    <x v="40"/>
  </r>
  <r>
    <x v="177"/>
    <x v="864"/>
    <x v="4"/>
    <x v="1"/>
    <x v="0"/>
    <x v="582"/>
    <x v="160"/>
    <x v="791"/>
    <x v="3"/>
    <x v="40"/>
  </r>
  <r>
    <x v="178"/>
    <x v="775"/>
    <x v="40"/>
    <x v="0"/>
    <x v="2"/>
    <x v="482"/>
    <x v="841"/>
    <x v="533"/>
    <x v="1"/>
    <x v="15"/>
  </r>
  <r>
    <x v="179"/>
    <x v="107"/>
    <x v="33"/>
    <x v="1"/>
    <x v="3"/>
    <x v="110"/>
    <x v="514"/>
    <x v="30"/>
    <x v="0"/>
    <x v="8"/>
  </r>
  <r>
    <x v="180"/>
    <x v="70"/>
    <x v="15"/>
    <x v="0"/>
    <x v="1"/>
    <x v="57"/>
    <x v="679"/>
    <x v="680"/>
    <x v="0"/>
    <x v="8"/>
  </r>
  <r>
    <x v="181"/>
    <x v="186"/>
    <x v="22"/>
    <x v="1"/>
    <x v="4"/>
    <x v="634"/>
    <x v="100"/>
    <x v="167"/>
    <x v="2"/>
    <x v="21"/>
  </r>
  <r>
    <x v="182"/>
    <x v="348"/>
    <x v="16"/>
    <x v="0"/>
    <x v="1"/>
    <x v="477"/>
    <x v="113"/>
    <x v="692"/>
    <x v="1"/>
    <x v="4"/>
  </r>
  <r>
    <x v="183"/>
    <x v="90"/>
    <x v="6"/>
    <x v="0"/>
    <x v="1"/>
    <x v="332"/>
    <x v="183"/>
    <x v="295"/>
    <x v="2"/>
    <x v="13"/>
  </r>
  <r>
    <x v="184"/>
    <x v="326"/>
    <x v="19"/>
    <x v="1"/>
    <x v="1"/>
    <x v="608"/>
    <x v="814"/>
    <x v="52"/>
    <x v="0"/>
    <x v="8"/>
  </r>
  <r>
    <x v="185"/>
    <x v="158"/>
    <x v="14"/>
    <x v="0"/>
    <x v="2"/>
    <x v="288"/>
    <x v="222"/>
    <x v="124"/>
    <x v="0"/>
    <x v="32"/>
  </r>
  <r>
    <x v="186"/>
    <x v="523"/>
    <x v="7"/>
    <x v="0"/>
    <x v="1"/>
    <x v="597"/>
    <x v="819"/>
    <x v="207"/>
    <x v="0"/>
    <x v="18"/>
  </r>
  <r>
    <x v="187"/>
    <x v="626"/>
    <x v="13"/>
    <x v="0"/>
    <x v="1"/>
    <x v="459"/>
    <x v="634"/>
    <x v="607"/>
    <x v="2"/>
    <x v="31"/>
  </r>
  <r>
    <x v="188"/>
    <x v="786"/>
    <x v="25"/>
    <x v="0"/>
    <x v="2"/>
    <x v="777"/>
    <x v="217"/>
    <x v="238"/>
    <x v="1"/>
    <x v="21"/>
  </r>
  <r>
    <x v="189"/>
    <x v="510"/>
    <x v="34"/>
    <x v="1"/>
    <x v="3"/>
    <x v="660"/>
    <x v="660"/>
    <x v="106"/>
    <x v="3"/>
    <x v="25"/>
  </r>
  <r>
    <x v="190"/>
    <x v="892"/>
    <x v="1"/>
    <x v="1"/>
    <x v="4"/>
    <x v="698"/>
    <x v="664"/>
    <x v="365"/>
    <x v="3"/>
    <x v="17"/>
  </r>
  <r>
    <x v="191"/>
    <x v="922"/>
    <x v="20"/>
    <x v="1"/>
    <x v="2"/>
    <x v="74"/>
    <x v="682"/>
    <x v="448"/>
    <x v="1"/>
    <x v="6"/>
  </r>
  <r>
    <x v="192"/>
    <x v="45"/>
    <x v="26"/>
    <x v="1"/>
    <x v="1"/>
    <x v="356"/>
    <x v="541"/>
    <x v="28"/>
    <x v="1"/>
    <x v="27"/>
  </r>
  <r>
    <x v="193"/>
    <x v="611"/>
    <x v="19"/>
    <x v="0"/>
    <x v="4"/>
    <x v="153"/>
    <x v="530"/>
    <x v="289"/>
    <x v="0"/>
    <x v="8"/>
  </r>
  <r>
    <x v="194"/>
    <x v="23"/>
    <x v="0"/>
    <x v="0"/>
    <x v="0"/>
    <x v="480"/>
    <x v="478"/>
    <x v="10"/>
    <x v="1"/>
    <x v="4"/>
  </r>
  <r>
    <x v="195"/>
    <x v="159"/>
    <x v="33"/>
    <x v="1"/>
    <x v="4"/>
    <x v="759"/>
    <x v="311"/>
    <x v="560"/>
    <x v="3"/>
    <x v="7"/>
  </r>
  <r>
    <x v="196"/>
    <x v="624"/>
    <x v="2"/>
    <x v="0"/>
    <x v="4"/>
    <x v="959"/>
    <x v="65"/>
    <x v="770"/>
    <x v="3"/>
    <x v="10"/>
  </r>
  <r>
    <x v="197"/>
    <x v="89"/>
    <x v="16"/>
    <x v="0"/>
    <x v="1"/>
    <x v="339"/>
    <x v="319"/>
    <x v="504"/>
    <x v="0"/>
    <x v="22"/>
  </r>
  <r>
    <x v="198"/>
    <x v="540"/>
    <x v="38"/>
    <x v="0"/>
    <x v="1"/>
    <x v="951"/>
    <x v="418"/>
    <x v="1"/>
    <x v="3"/>
    <x v="7"/>
  </r>
  <r>
    <x v="199"/>
    <x v="902"/>
    <x v="7"/>
    <x v="0"/>
    <x v="1"/>
    <x v="238"/>
    <x v="397"/>
    <x v="914"/>
    <x v="1"/>
    <x v="25"/>
  </r>
  <r>
    <x v="200"/>
    <x v="817"/>
    <x v="32"/>
    <x v="1"/>
    <x v="0"/>
    <x v="929"/>
    <x v="53"/>
    <x v="616"/>
    <x v="2"/>
    <x v="5"/>
  </r>
  <r>
    <x v="201"/>
    <x v="21"/>
    <x v="25"/>
    <x v="1"/>
    <x v="2"/>
    <x v="652"/>
    <x v="441"/>
    <x v="19"/>
    <x v="1"/>
    <x v="21"/>
  </r>
  <r>
    <x v="202"/>
    <x v="681"/>
    <x v="30"/>
    <x v="0"/>
    <x v="4"/>
    <x v="662"/>
    <x v="344"/>
    <x v="81"/>
    <x v="1"/>
    <x v="31"/>
  </r>
  <r>
    <x v="203"/>
    <x v="26"/>
    <x v="10"/>
    <x v="1"/>
    <x v="2"/>
    <x v="584"/>
    <x v="564"/>
    <x v="12"/>
    <x v="3"/>
    <x v="19"/>
  </r>
  <r>
    <x v="204"/>
    <x v="726"/>
    <x v="5"/>
    <x v="1"/>
    <x v="0"/>
    <x v="212"/>
    <x v="32"/>
    <x v="486"/>
    <x v="3"/>
    <x v="10"/>
  </r>
  <r>
    <x v="205"/>
    <x v="480"/>
    <x v="35"/>
    <x v="1"/>
    <x v="4"/>
    <x v="828"/>
    <x v="105"/>
    <x v="544"/>
    <x v="0"/>
    <x v="3"/>
  </r>
  <r>
    <x v="206"/>
    <x v="728"/>
    <x v="27"/>
    <x v="0"/>
    <x v="4"/>
    <x v="322"/>
    <x v="601"/>
    <x v="811"/>
    <x v="0"/>
    <x v="0"/>
  </r>
  <r>
    <x v="207"/>
    <x v="560"/>
    <x v="9"/>
    <x v="0"/>
    <x v="2"/>
    <x v="570"/>
    <x v="259"/>
    <x v="599"/>
    <x v="0"/>
    <x v="29"/>
  </r>
  <r>
    <x v="208"/>
    <x v="257"/>
    <x v="21"/>
    <x v="1"/>
    <x v="2"/>
    <x v="173"/>
    <x v="167"/>
    <x v="516"/>
    <x v="1"/>
    <x v="11"/>
  </r>
  <r>
    <x v="209"/>
    <x v="985"/>
    <x v="29"/>
    <x v="1"/>
    <x v="4"/>
    <x v="666"/>
    <x v="306"/>
    <x v="881"/>
    <x v="2"/>
    <x v="33"/>
  </r>
  <r>
    <x v="210"/>
    <x v="372"/>
    <x v="37"/>
    <x v="1"/>
    <x v="0"/>
    <x v="185"/>
    <x v="851"/>
    <x v="363"/>
    <x v="1"/>
    <x v="33"/>
  </r>
  <r>
    <x v="211"/>
    <x v="947"/>
    <x v="6"/>
    <x v="1"/>
    <x v="3"/>
    <x v="656"/>
    <x v="797"/>
    <x v="915"/>
    <x v="3"/>
    <x v="28"/>
  </r>
  <r>
    <x v="212"/>
    <x v="315"/>
    <x v="8"/>
    <x v="0"/>
    <x v="1"/>
    <x v="728"/>
    <x v="786"/>
    <x v="793"/>
    <x v="2"/>
    <x v="1"/>
  </r>
  <r>
    <x v="213"/>
    <x v="704"/>
    <x v="23"/>
    <x v="0"/>
    <x v="0"/>
    <x v="487"/>
    <x v="70"/>
    <x v="598"/>
    <x v="3"/>
    <x v="32"/>
  </r>
  <r>
    <x v="214"/>
    <x v="237"/>
    <x v="10"/>
    <x v="1"/>
    <x v="4"/>
    <x v="817"/>
    <x v="831"/>
    <x v="563"/>
    <x v="1"/>
    <x v="3"/>
  </r>
  <r>
    <x v="215"/>
    <x v="142"/>
    <x v="39"/>
    <x v="0"/>
    <x v="3"/>
    <x v="696"/>
    <x v="220"/>
    <x v="539"/>
    <x v="1"/>
    <x v="20"/>
  </r>
  <r>
    <x v="216"/>
    <x v="760"/>
    <x v="23"/>
    <x v="0"/>
    <x v="4"/>
    <x v="146"/>
    <x v="156"/>
    <x v="492"/>
    <x v="3"/>
    <x v="24"/>
  </r>
  <r>
    <x v="217"/>
    <x v="355"/>
    <x v="36"/>
    <x v="0"/>
    <x v="2"/>
    <x v="271"/>
    <x v="700"/>
    <x v="561"/>
    <x v="2"/>
    <x v="10"/>
  </r>
  <r>
    <x v="218"/>
    <x v="43"/>
    <x v="10"/>
    <x v="0"/>
    <x v="3"/>
    <x v="712"/>
    <x v="523"/>
    <x v="184"/>
    <x v="3"/>
    <x v="40"/>
  </r>
  <r>
    <x v="219"/>
    <x v="79"/>
    <x v="5"/>
    <x v="0"/>
    <x v="2"/>
    <x v="164"/>
    <x v="228"/>
    <x v="635"/>
    <x v="1"/>
    <x v="5"/>
  </r>
  <r>
    <x v="220"/>
    <x v="502"/>
    <x v="31"/>
    <x v="1"/>
    <x v="0"/>
    <x v="20"/>
    <x v="136"/>
    <x v="833"/>
    <x v="0"/>
    <x v="33"/>
  </r>
  <r>
    <x v="221"/>
    <x v="937"/>
    <x v="40"/>
    <x v="0"/>
    <x v="4"/>
    <x v="972"/>
    <x v="134"/>
    <x v="554"/>
    <x v="1"/>
    <x v="40"/>
  </r>
  <r>
    <x v="222"/>
    <x v="799"/>
    <x v="32"/>
    <x v="0"/>
    <x v="1"/>
    <x v="412"/>
    <x v="787"/>
    <x v="164"/>
    <x v="2"/>
    <x v="34"/>
  </r>
  <r>
    <x v="223"/>
    <x v="600"/>
    <x v="12"/>
    <x v="1"/>
    <x v="4"/>
    <x v="680"/>
    <x v="657"/>
    <x v="891"/>
    <x v="2"/>
    <x v="20"/>
  </r>
  <r>
    <x v="224"/>
    <x v="115"/>
    <x v="20"/>
    <x v="1"/>
    <x v="0"/>
    <x v="473"/>
    <x v="142"/>
    <x v="94"/>
    <x v="3"/>
    <x v="37"/>
  </r>
  <r>
    <x v="225"/>
    <x v="705"/>
    <x v="3"/>
    <x v="1"/>
    <x v="3"/>
    <x v="900"/>
    <x v="746"/>
    <x v="664"/>
    <x v="0"/>
    <x v="20"/>
  </r>
  <r>
    <x v="226"/>
    <x v="492"/>
    <x v="15"/>
    <x v="0"/>
    <x v="1"/>
    <x v="799"/>
    <x v="85"/>
    <x v="792"/>
    <x v="1"/>
    <x v="0"/>
  </r>
  <r>
    <x v="227"/>
    <x v="847"/>
    <x v="34"/>
    <x v="0"/>
    <x v="1"/>
    <x v="299"/>
    <x v="463"/>
    <x v="205"/>
    <x v="0"/>
    <x v="13"/>
  </r>
  <r>
    <x v="228"/>
    <x v="747"/>
    <x v="31"/>
    <x v="0"/>
    <x v="1"/>
    <x v="283"/>
    <x v="734"/>
    <x v="303"/>
    <x v="1"/>
    <x v="22"/>
  </r>
  <r>
    <x v="229"/>
    <x v="791"/>
    <x v="16"/>
    <x v="0"/>
    <x v="2"/>
    <x v="137"/>
    <x v="749"/>
    <x v="384"/>
    <x v="3"/>
    <x v="20"/>
  </r>
  <r>
    <x v="230"/>
    <x v="290"/>
    <x v="20"/>
    <x v="0"/>
    <x v="2"/>
    <x v="51"/>
    <x v="401"/>
    <x v="972"/>
    <x v="3"/>
    <x v="2"/>
  </r>
  <r>
    <x v="231"/>
    <x v="963"/>
    <x v="11"/>
    <x v="1"/>
    <x v="0"/>
    <x v="166"/>
    <x v="503"/>
    <x v="821"/>
    <x v="0"/>
    <x v="10"/>
  </r>
  <r>
    <x v="232"/>
    <x v="83"/>
    <x v="32"/>
    <x v="1"/>
    <x v="0"/>
    <x v="337"/>
    <x v="279"/>
    <x v="634"/>
    <x v="2"/>
    <x v="30"/>
  </r>
  <r>
    <x v="233"/>
    <x v="385"/>
    <x v="21"/>
    <x v="1"/>
    <x v="4"/>
    <x v="388"/>
    <x v="132"/>
    <x v="403"/>
    <x v="1"/>
    <x v="25"/>
  </r>
  <r>
    <x v="234"/>
    <x v="653"/>
    <x v="10"/>
    <x v="1"/>
    <x v="0"/>
    <x v="863"/>
    <x v="187"/>
    <x v="596"/>
    <x v="1"/>
    <x v="12"/>
  </r>
  <r>
    <x v="235"/>
    <x v="631"/>
    <x v="39"/>
    <x v="1"/>
    <x v="0"/>
    <x v="350"/>
    <x v="528"/>
    <x v="286"/>
    <x v="3"/>
    <x v="11"/>
  </r>
  <r>
    <x v="236"/>
    <x v="973"/>
    <x v="13"/>
    <x v="0"/>
    <x v="0"/>
    <x v="37"/>
    <x v="499"/>
    <x v="887"/>
    <x v="0"/>
    <x v="0"/>
  </r>
  <r>
    <x v="237"/>
    <x v="402"/>
    <x v="21"/>
    <x v="1"/>
    <x v="4"/>
    <x v="740"/>
    <x v="244"/>
    <x v="951"/>
    <x v="2"/>
    <x v="26"/>
  </r>
  <r>
    <x v="238"/>
    <x v="571"/>
    <x v="1"/>
    <x v="1"/>
    <x v="3"/>
    <x v="391"/>
    <x v="38"/>
    <x v="350"/>
    <x v="2"/>
    <x v="38"/>
  </r>
  <r>
    <x v="239"/>
    <x v="125"/>
    <x v="31"/>
    <x v="0"/>
    <x v="4"/>
    <x v="639"/>
    <x v="427"/>
    <x v="273"/>
    <x v="1"/>
    <x v="7"/>
  </r>
  <r>
    <x v="240"/>
    <x v="865"/>
    <x v="27"/>
    <x v="0"/>
    <x v="3"/>
    <x v="338"/>
    <x v="215"/>
    <x v="113"/>
    <x v="1"/>
    <x v="15"/>
  </r>
  <r>
    <x v="241"/>
    <x v="222"/>
    <x v="23"/>
    <x v="0"/>
    <x v="2"/>
    <x v="362"/>
    <x v="209"/>
    <x v="150"/>
    <x v="2"/>
    <x v="18"/>
  </r>
  <r>
    <x v="242"/>
    <x v="241"/>
    <x v="10"/>
    <x v="0"/>
    <x v="4"/>
    <x v="22"/>
    <x v="603"/>
    <x v="954"/>
    <x v="0"/>
    <x v="30"/>
  </r>
  <r>
    <x v="243"/>
    <x v="840"/>
    <x v="29"/>
    <x v="1"/>
    <x v="1"/>
    <x v="591"/>
    <x v="123"/>
    <x v="653"/>
    <x v="1"/>
    <x v="3"/>
  </r>
  <r>
    <x v="244"/>
    <x v="121"/>
    <x v="18"/>
    <x v="1"/>
    <x v="3"/>
    <x v="82"/>
    <x v="638"/>
    <x v="511"/>
    <x v="0"/>
    <x v="37"/>
  </r>
  <r>
    <x v="245"/>
    <x v="73"/>
    <x v="0"/>
    <x v="1"/>
    <x v="2"/>
    <x v="232"/>
    <x v="431"/>
    <x v="683"/>
    <x v="1"/>
    <x v="32"/>
  </r>
  <r>
    <x v="246"/>
    <x v="299"/>
    <x v="32"/>
    <x v="0"/>
    <x v="4"/>
    <x v="0"/>
    <x v="727"/>
    <x v="300"/>
    <x v="3"/>
    <x v="30"/>
  </r>
  <r>
    <x v="247"/>
    <x v="140"/>
    <x v="32"/>
    <x v="1"/>
    <x v="3"/>
    <x v="902"/>
    <x v="181"/>
    <x v="171"/>
    <x v="3"/>
    <x v="17"/>
  </r>
  <r>
    <x v="248"/>
    <x v="434"/>
    <x v="5"/>
    <x v="1"/>
    <x v="3"/>
    <x v="979"/>
    <x v="787"/>
    <x v="867"/>
    <x v="2"/>
    <x v="27"/>
  </r>
  <r>
    <x v="249"/>
    <x v="303"/>
    <x v="12"/>
    <x v="1"/>
    <x v="0"/>
    <x v="791"/>
    <x v="172"/>
    <x v="559"/>
    <x v="0"/>
    <x v="36"/>
  </r>
  <r>
    <x v="250"/>
    <x v="513"/>
    <x v="27"/>
    <x v="0"/>
    <x v="1"/>
    <x v="202"/>
    <x v="518"/>
    <x v="843"/>
    <x v="3"/>
    <x v="22"/>
  </r>
  <r>
    <x v="251"/>
    <x v="736"/>
    <x v="13"/>
    <x v="0"/>
    <x v="0"/>
    <x v="284"/>
    <x v="118"/>
    <x v="18"/>
    <x v="2"/>
    <x v="11"/>
  </r>
  <r>
    <x v="252"/>
    <x v="917"/>
    <x v="28"/>
    <x v="1"/>
    <x v="3"/>
    <x v="589"/>
    <x v="475"/>
    <x v="578"/>
    <x v="2"/>
    <x v="14"/>
  </r>
  <r>
    <x v="253"/>
    <x v="273"/>
    <x v="6"/>
    <x v="0"/>
    <x v="4"/>
    <x v="991"/>
    <x v="824"/>
    <x v="678"/>
    <x v="0"/>
    <x v="24"/>
  </r>
  <r>
    <x v="254"/>
    <x v="546"/>
    <x v="14"/>
    <x v="1"/>
    <x v="4"/>
    <x v="184"/>
    <x v="613"/>
    <x v="251"/>
    <x v="2"/>
    <x v="0"/>
  </r>
  <r>
    <x v="255"/>
    <x v="197"/>
    <x v="20"/>
    <x v="1"/>
    <x v="4"/>
    <x v="128"/>
    <x v="509"/>
    <x v="398"/>
    <x v="0"/>
    <x v="23"/>
  </r>
  <r>
    <x v="256"/>
    <x v="37"/>
    <x v="27"/>
    <x v="1"/>
    <x v="3"/>
    <x v="307"/>
    <x v="621"/>
    <x v="978"/>
    <x v="2"/>
    <x v="7"/>
  </r>
  <r>
    <x v="257"/>
    <x v="304"/>
    <x v="2"/>
    <x v="1"/>
    <x v="4"/>
    <x v="320"/>
    <x v="147"/>
    <x v="202"/>
    <x v="2"/>
    <x v="2"/>
  </r>
  <r>
    <x v="258"/>
    <x v="65"/>
    <x v="19"/>
    <x v="1"/>
    <x v="3"/>
    <x v="308"/>
    <x v="446"/>
    <x v="358"/>
    <x v="2"/>
    <x v="38"/>
  </r>
  <r>
    <x v="259"/>
    <x v="204"/>
    <x v="30"/>
    <x v="1"/>
    <x v="4"/>
    <x v="533"/>
    <x v="575"/>
    <x v="809"/>
    <x v="2"/>
    <x v="37"/>
  </r>
  <r>
    <x v="260"/>
    <x v="822"/>
    <x v="38"/>
    <x v="1"/>
    <x v="0"/>
    <x v="668"/>
    <x v="833"/>
    <x v="882"/>
    <x v="0"/>
    <x v="15"/>
  </r>
  <r>
    <x v="261"/>
    <x v="875"/>
    <x v="15"/>
    <x v="0"/>
    <x v="1"/>
    <x v="101"/>
    <x v="580"/>
    <x v="258"/>
    <x v="3"/>
    <x v="40"/>
  </r>
  <r>
    <x v="262"/>
    <x v="550"/>
    <x v="18"/>
    <x v="0"/>
    <x v="2"/>
    <x v="114"/>
    <x v="779"/>
    <x v="306"/>
    <x v="1"/>
    <x v="3"/>
  </r>
  <r>
    <x v="263"/>
    <x v="84"/>
    <x v="27"/>
    <x v="0"/>
    <x v="2"/>
    <x v="741"/>
    <x v="335"/>
    <x v="304"/>
    <x v="0"/>
    <x v="8"/>
  </r>
  <r>
    <x v="264"/>
    <x v="329"/>
    <x v="21"/>
    <x v="1"/>
    <x v="3"/>
    <x v="891"/>
    <x v="125"/>
    <x v="650"/>
    <x v="1"/>
    <x v="27"/>
  </r>
  <r>
    <x v="265"/>
    <x v="675"/>
    <x v="26"/>
    <x v="1"/>
    <x v="2"/>
    <x v="841"/>
    <x v="127"/>
    <x v="748"/>
    <x v="1"/>
    <x v="36"/>
  </r>
  <r>
    <x v="266"/>
    <x v="932"/>
    <x v="31"/>
    <x v="0"/>
    <x v="0"/>
    <x v="488"/>
    <x v="253"/>
    <x v="423"/>
    <x v="1"/>
    <x v="28"/>
  </r>
  <r>
    <x v="267"/>
    <x v="607"/>
    <x v="34"/>
    <x v="0"/>
    <x v="2"/>
    <x v="125"/>
    <x v="199"/>
    <x v="875"/>
    <x v="1"/>
    <x v="16"/>
  </r>
  <r>
    <x v="268"/>
    <x v="853"/>
    <x v="40"/>
    <x v="1"/>
    <x v="0"/>
    <x v="614"/>
    <x v="479"/>
    <x v="282"/>
    <x v="0"/>
    <x v="28"/>
  </r>
  <r>
    <x v="269"/>
    <x v="334"/>
    <x v="27"/>
    <x v="1"/>
    <x v="2"/>
    <x v="474"/>
    <x v="518"/>
    <x v="958"/>
    <x v="1"/>
    <x v="36"/>
  </r>
  <r>
    <x v="270"/>
    <x v="958"/>
    <x v="14"/>
    <x v="1"/>
    <x v="4"/>
    <x v="927"/>
    <x v="710"/>
    <x v="101"/>
    <x v="3"/>
    <x v="32"/>
  </r>
  <r>
    <x v="271"/>
    <x v="511"/>
    <x v="19"/>
    <x v="1"/>
    <x v="4"/>
    <x v="658"/>
    <x v="98"/>
    <x v="335"/>
    <x v="1"/>
    <x v="16"/>
  </r>
  <r>
    <x v="272"/>
    <x v="481"/>
    <x v="38"/>
    <x v="0"/>
    <x v="3"/>
    <x v="393"/>
    <x v="121"/>
    <x v="530"/>
    <x v="1"/>
    <x v="28"/>
  </r>
  <r>
    <x v="273"/>
    <x v="643"/>
    <x v="2"/>
    <x v="1"/>
    <x v="4"/>
    <x v="456"/>
    <x v="398"/>
    <x v="754"/>
    <x v="0"/>
    <x v="32"/>
  </r>
  <r>
    <x v="274"/>
    <x v="138"/>
    <x v="2"/>
    <x v="0"/>
    <x v="0"/>
    <x v="934"/>
    <x v="72"/>
    <x v="765"/>
    <x v="2"/>
    <x v="6"/>
  </r>
  <r>
    <x v="275"/>
    <x v="598"/>
    <x v="25"/>
    <x v="0"/>
    <x v="1"/>
    <x v="443"/>
    <x v="281"/>
    <x v="911"/>
    <x v="2"/>
    <x v="33"/>
  </r>
  <r>
    <x v="276"/>
    <x v="319"/>
    <x v="34"/>
    <x v="1"/>
    <x v="3"/>
    <x v="874"/>
    <x v="504"/>
    <x v="662"/>
    <x v="2"/>
    <x v="32"/>
  </r>
  <r>
    <x v="277"/>
    <x v="709"/>
    <x v="26"/>
    <x v="0"/>
    <x v="1"/>
    <x v="644"/>
    <x v="151"/>
    <x v="815"/>
    <x v="3"/>
    <x v="17"/>
  </r>
  <r>
    <x v="278"/>
    <x v="412"/>
    <x v="27"/>
    <x v="1"/>
    <x v="4"/>
    <x v="436"/>
    <x v="404"/>
    <x v="916"/>
    <x v="1"/>
    <x v="18"/>
  </r>
  <r>
    <x v="279"/>
    <x v="213"/>
    <x v="5"/>
    <x v="1"/>
    <x v="3"/>
    <x v="196"/>
    <x v="674"/>
    <x v="322"/>
    <x v="3"/>
    <x v="10"/>
  </r>
  <r>
    <x v="280"/>
    <x v="347"/>
    <x v="38"/>
    <x v="0"/>
    <x v="0"/>
    <x v="797"/>
    <x v="17"/>
    <x v="601"/>
    <x v="0"/>
    <x v="13"/>
  </r>
  <r>
    <x v="281"/>
    <x v="457"/>
    <x v="12"/>
    <x v="0"/>
    <x v="2"/>
    <x v="727"/>
    <x v="1"/>
    <x v="926"/>
    <x v="1"/>
    <x v="26"/>
  </r>
  <r>
    <x v="282"/>
    <x v="886"/>
    <x v="17"/>
    <x v="0"/>
    <x v="4"/>
    <x v="118"/>
    <x v="354"/>
    <x v="879"/>
    <x v="0"/>
    <x v="39"/>
  </r>
  <r>
    <x v="283"/>
    <x v="574"/>
    <x v="18"/>
    <x v="0"/>
    <x v="3"/>
    <x v="932"/>
    <x v="414"/>
    <x v="250"/>
    <x v="1"/>
    <x v="26"/>
  </r>
  <r>
    <x v="284"/>
    <x v="235"/>
    <x v="36"/>
    <x v="1"/>
    <x v="1"/>
    <x v="23"/>
    <x v="606"/>
    <x v="647"/>
    <x v="3"/>
    <x v="1"/>
  </r>
  <r>
    <x v="285"/>
    <x v="181"/>
    <x v="32"/>
    <x v="0"/>
    <x v="3"/>
    <x v="10"/>
    <x v="471"/>
    <x v="51"/>
    <x v="2"/>
    <x v="20"/>
  </r>
  <r>
    <x v="286"/>
    <x v="428"/>
    <x v="13"/>
    <x v="0"/>
    <x v="3"/>
    <x v="890"/>
    <x v="684"/>
    <x v="86"/>
    <x v="0"/>
    <x v="14"/>
  </r>
  <r>
    <x v="287"/>
    <x v="707"/>
    <x v="32"/>
    <x v="1"/>
    <x v="3"/>
    <x v="408"/>
    <x v="234"/>
    <x v="608"/>
    <x v="1"/>
    <x v="14"/>
  </r>
  <r>
    <x v="288"/>
    <x v="264"/>
    <x v="32"/>
    <x v="1"/>
    <x v="0"/>
    <x v="335"/>
    <x v="713"/>
    <x v="612"/>
    <x v="3"/>
    <x v="29"/>
  </r>
  <r>
    <x v="289"/>
    <x v="328"/>
    <x v="12"/>
    <x v="1"/>
    <x v="1"/>
    <x v="923"/>
    <x v="640"/>
    <x v="229"/>
    <x v="1"/>
    <x v="33"/>
  </r>
  <r>
    <x v="290"/>
    <x v="298"/>
    <x v="30"/>
    <x v="1"/>
    <x v="2"/>
    <x v="490"/>
    <x v="619"/>
    <x v="117"/>
    <x v="0"/>
    <x v="7"/>
  </r>
  <r>
    <x v="291"/>
    <x v="928"/>
    <x v="3"/>
    <x v="1"/>
    <x v="3"/>
    <x v="849"/>
    <x v="321"/>
    <x v="369"/>
    <x v="2"/>
    <x v="28"/>
  </r>
  <r>
    <x v="292"/>
    <x v="982"/>
    <x v="32"/>
    <x v="0"/>
    <x v="2"/>
    <x v="287"/>
    <x v="106"/>
    <x v="396"/>
    <x v="0"/>
    <x v="4"/>
  </r>
  <r>
    <x v="293"/>
    <x v="1"/>
    <x v="11"/>
    <x v="0"/>
    <x v="0"/>
    <x v="820"/>
    <x v="104"/>
    <x v="59"/>
    <x v="0"/>
    <x v="28"/>
  </r>
  <r>
    <x v="294"/>
    <x v="597"/>
    <x v="11"/>
    <x v="1"/>
    <x v="0"/>
    <x v="993"/>
    <x v="701"/>
    <x v="685"/>
    <x v="1"/>
    <x v="21"/>
  </r>
  <r>
    <x v="295"/>
    <x v="672"/>
    <x v="8"/>
    <x v="0"/>
    <x v="2"/>
    <x v="790"/>
    <x v="640"/>
    <x v="15"/>
    <x v="1"/>
    <x v="29"/>
  </r>
  <r>
    <x v="296"/>
    <x v="349"/>
    <x v="27"/>
    <x v="1"/>
    <x v="0"/>
    <x v="847"/>
    <x v="296"/>
    <x v="699"/>
    <x v="0"/>
    <x v="16"/>
  </r>
  <r>
    <x v="297"/>
    <x v="93"/>
    <x v="34"/>
    <x v="0"/>
    <x v="0"/>
    <x v="136"/>
    <x v="772"/>
    <x v="582"/>
    <x v="3"/>
    <x v="31"/>
  </r>
  <r>
    <x v="298"/>
    <x v="536"/>
    <x v="20"/>
    <x v="1"/>
    <x v="0"/>
    <x v="442"/>
    <x v="155"/>
    <x v="104"/>
    <x v="1"/>
    <x v="32"/>
  </r>
  <r>
    <x v="299"/>
    <x v="562"/>
    <x v="8"/>
    <x v="0"/>
    <x v="0"/>
    <x v="311"/>
    <x v="720"/>
    <x v="38"/>
    <x v="3"/>
    <x v="33"/>
  </r>
  <r>
    <x v="300"/>
    <x v="368"/>
    <x v="11"/>
    <x v="1"/>
    <x v="3"/>
    <x v="161"/>
    <x v="424"/>
    <x v="722"/>
    <x v="0"/>
    <x v="20"/>
  </r>
  <r>
    <x v="301"/>
    <x v="700"/>
    <x v="17"/>
    <x v="1"/>
    <x v="4"/>
    <x v="56"/>
    <x v="266"/>
    <x v="497"/>
    <x v="2"/>
    <x v="23"/>
  </r>
  <r>
    <x v="302"/>
    <x v="324"/>
    <x v="35"/>
    <x v="0"/>
    <x v="4"/>
    <x v="409"/>
    <x v="466"/>
    <x v="279"/>
    <x v="2"/>
    <x v="2"/>
  </r>
  <r>
    <x v="303"/>
    <x v="697"/>
    <x v="11"/>
    <x v="1"/>
    <x v="1"/>
    <x v="775"/>
    <x v="246"/>
    <x v="723"/>
    <x v="2"/>
    <x v="2"/>
  </r>
  <r>
    <x v="304"/>
    <x v="776"/>
    <x v="8"/>
    <x v="0"/>
    <x v="1"/>
    <x v="195"/>
    <x v="213"/>
    <x v="977"/>
    <x v="1"/>
    <x v="38"/>
  </r>
  <r>
    <x v="305"/>
    <x v="209"/>
    <x v="17"/>
    <x v="1"/>
    <x v="3"/>
    <x v="264"/>
    <x v="392"/>
    <x v="237"/>
    <x v="2"/>
    <x v="23"/>
  </r>
  <r>
    <x v="306"/>
    <x v="477"/>
    <x v="23"/>
    <x v="1"/>
    <x v="1"/>
    <x v="913"/>
    <x v="792"/>
    <x v="411"/>
    <x v="2"/>
    <x v="34"/>
  </r>
  <r>
    <x v="307"/>
    <x v="218"/>
    <x v="39"/>
    <x v="0"/>
    <x v="2"/>
    <x v="309"/>
    <x v="502"/>
    <x v="604"/>
    <x v="2"/>
    <x v="11"/>
  </r>
  <r>
    <x v="308"/>
    <x v="781"/>
    <x v="30"/>
    <x v="0"/>
    <x v="2"/>
    <x v="926"/>
    <x v="835"/>
    <x v="483"/>
    <x v="0"/>
    <x v="31"/>
  </r>
  <r>
    <x v="309"/>
    <x v="831"/>
    <x v="3"/>
    <x v="0"/>
    <x v="4"/>
    <x v="48"/>
    <x v="24"/>
    <x v="385"/>
    <x v="3"/>
    <x v="35"/>
  </r>
  <r>
    <x v="310"/>
    <x v="422"/>
    <x v="18"/>
    <x v="1"/>
    <x v="3"/>
    <x v="306"/>
    <x v="15"/>
    <x v="661"/>
    <x v="0"/>
    <x v="40"/>
  </r>
  <r>
    <x v="311"/>
    <x v="869"/>
    <x v="4"/>
    <x v="1"/>
    <x v="3"/>
    <x v="354"/>
    <x v="856"/>
    <x v="424"/>
    <x v="1"/>
    <x v="28"/>
  </r>
  <r>
    <x v="312"/>
    <x v="147"/>
    <x v="36"/>
    <x v="0"/>
    <x v="1"/>
    <x v="650"/>
    <x v="768"/>
    <x v="341"/>
    <x v="3"/>
    <x v="20"/>
  </r>
  <r>
    <x v="313"/>
    <x v="242"/>
    <x v="18"/>
    <x v="0"/>
    <x v="0"/>
    <x v="796"/>
    <x v="695"/>
    <x v="912"/>
    <x v="2"/>
    <x v="14"/>
  </r>
  <r>
    <x v="314"/>
    <x v="652"/>
    <x v="7"/>
    <x v="0"/>
    <x v="3"/>
    <x v="857"/>
    <x v="736"/>
    <x v="761"/>
    <x v="3"/>
    <x v="11"/>
  </r>
  <r>
    <x v="315"/>
    <x v="870"/>
    <x v="29"/>
    <x v="1"/>
    <x v="2"/>
    <x v="651"/>
    <x v="239"/>
    <x v="191"/>
    <x v="3"/>
    <x v="35"/>
  </r>
  <r>
    <x v="316"/>
    <x v="989"/>
    <x v="19"/>
    <x v="1"/>
    <x v="0"/>
    <x v="983"/>
    <x v="218"/>
    <x v="701"/>
    <x v="0"/>
    <x v="10"/>
  </r>
  <r>
    <x v="317"/>
    <x v="732"/>
    <x v="29"/>
    <x v="1"/>
    <x v="3"/>
    <x v="701"/>
    <x v="336"/>
    <x v="910"/>
    <x v="2"/>
    <x v="31"/>
  </r>
  <r>
    <x v="318"/>
    <x v="227"/>
    <x v="30"/>
    <x v="1"/>
    <x v="1"/>
    <x v="460"/>
    <x v="285"/>
    <x v="208"/>
    <x v="0"/>
    <x v="9"/>
  </r>
  <r>
    <x v="319"/>
    <x v="156"/>
    <x v="16"/>
    <x v="0"/>
    <x v="1"/>
    <x v="530"/>
    <x v="724"/>
    <x v="980"/>
    <x v="3"/>
    <x v="2"/>
  </r>
  <r>
    <x v="320"/>
    <x v="537"/>
    <x v="27"/>
    <x v="0"/>
    <x v="0"/>
    <x v="250"/>
    <x v="67"/>
    <x v="196"/>
    <x v="1"/>
    <x v="4"/>
  </r>
  <r>
    <x v="321"/>
    <x v="658"/>
    <x v="15"/>
    <x v="0"/>
    <x v="4"/>
    <x v="781"/>
    <x v="94"/>
    <x v="377"/>
    <x v="1"/>
    <x v="26"/>
  </r>
  <r>
    <x v="322"/>
    <x v="940"/>
    <x v="30"/>
    <x v="1"/>
    <x v="1"/>
    <x v="710"/>
    <x v="565"/>
    <x v="446"/>
    <x v="0"/>
    <x v="2"/>
  </r>
  <r>
    <x v="323"/>
    <x v="453"/>
    <x v="16"/>
    <x v="1"/>
    <x v="0"/>
    <x v="187"/>
    <x v="293"/>
    <x v="932"/>
    <x v="2"/>
    <x v="11"/>
  </r>
  <r>
    <x v="324"/>
    <x v="714"/>
    <x v="37"/>
    <x v="0"/>
    <x v="1"/>
    <x v="276"/>
    <x v="658"/>
    <x v="198"/>
    <x v="3"/>
    <x v="4"/>
  </r>
  <r>
    <x v="325"/>
    <x v="848"/>
    <x v="3"/>
    <x v="0"/>
    <x v="3"/>
    <x v="717"/>
    <x v="131"/>
    <x v="72"/>
    <x v="2"/>
    <x v="21"/>
  </r>
  <r>
    <x v="326"/>
    <x v="771"/>
    <x v="32"/>
    <x v="1"/>
    <x v="2"/>
    <x v="258"/>
    <x v="196"/>
    <x v="540"/>
    <x v="3"/>
    <x v="17"/>
  </r>
  <r>
    <x v="327"/>
    <x v="126"/>
    <x v="34"/>
    <x v="0"/>
    <x v="2"/>
    <x v="316"/>
    <x v="483"/>
    <x v="896"/>
    <x v="0"/>
    <x v="1"/>
  </r>
  <r>
    <x v="328"/>
    <x v="462"/>
    <x v="35"/>
    <x v="1"/>
    <x v="2"/>
    <x v="296"/>
    <x v="563"/>
    <x v="333"/>
    <x v="2"/>
    <x v="32"/>
  </r>
  <r>
    <x v="329"/>
    <x v="696"/>
    <x v="7"/>
    <x v="0"/>
    <x v="2"/>
    <x v="872"/>
    <x v="324"/>
    <x v="24"/>
    <x v="3"/>
    <x v="26"/>
  </r>
  <r>
    <x v="330"/>
    <x v="369"/>
    <x v="20"/>
    <x v="1"/>
    <x v="3"/>
    <x v="310"/>
    <x v="799"/>
    <x v="747"/>
    <x v="2"/>
    <x v="12"/>
  </r>
  <r>
    <x v="331"/>
    <x v="441"/>
    <x v="14"/>
    <x v="0"/>
    <x v="1"/>
    <x v="633"/>
    <x v="26"/>
    <x v="299"/>
    <x v="3"/>
    <x v="30"/>
  </r>
  <r>
    <x v="332"/>
    <x v="541"/>
    <x v="9"/>
    <x v="1"/>
    <x v="4"/>
    <x v="339"/>
    <x v="486"/>
    <x v="814"/>
    <x v="0"/>
    <x v="31"/>
  </r>
  <r>
    <x v="333"/>
    <x v="133"/>
    <x v="7"/>
    <x v="0"/>
    <x v="1"/>
    <x v="768"/>
    <x v="800"/>
    <x v="790"/>
    <x v="3"/>
    <x v="26"/>
  </r>
  <r>
    <x v="334"/>
    <x v="366"/>
    <x v="30"/>
    <x v="0"/>
    <x v="2"/>
    <x v="936"/>
    <x v="363"/>
    <x v="235"/>
    <x v="3"/>
    <x v="34"/>
  </r>
  <r>
    <x v="335"/>
    <x v="350"/>
    <x v="14"/>
    <x v="1"/>
    <x v="0"/>
    <x v="816"/>
    <x v="790"/>
    <x v="434"/>
    <x v="3"/>
    <x v="1"/>
  </r>
  <r>
    <x v="336"/>
    <x v="80"/>
    <x v="30"/>
    <x v="0"/>
    <x v="1"/>
    <x v="344"/>
    <x v="365"/>
    <x v="500"/>
    <x v="3"/>
    <x v="9"/>
  </r>
  <r>
    <x v="337"/>
    <x v="134"/>
    <x v="14"/>
    <x v="0"/>
    <x v="4"/>
    <x v="906"/>
    <x v="77"/>
    <x v="936"/>
    <x v="1"/>
    <x v="11"/>
  </r>
  <r>
    <x v="338"/>
    <x v="915"/>
    <x v="9"/>
    <x v="1"/>
    <x v="0"/>
    <x v="706"/>
    <x v="235"/>
    <x v="758"/>
    <x v="1"/>
    <x v="40"/>
  </r>
  <r>
    <x v="339"/>
    <x v="648"/>
    <x v="21"/>
    <x v="1"/>
    <x v="3"/>
    <x v="234"/>
    <x v="377"/>
    <x v="803"/>
    <x v="1"/>
    <x v="36"/>
  </r>
  <r>
    <x v="340"/>
    <x v="336"/>
    <x v="39"/>
    <x v="1"/>
    <x v="4"/>
    <x v="204"/>
    <x v="691"/>
    <x v="190"/>
    <x v="0"/>
    <x v="6"/>
  </r>
  <r>
    <x v="341"/>
    <x v="335"/>
    <x v="27"/>
    <x v="1"/>
    <x v="0"/>
    <x v="534"/>
    <x v="497"/>
    <x v="110"/>
    <x v="3"/>
    <x v="33"/>
  </r>
  <r>
    <x v="342"/>
    <x v="647"/>
    <x v="0"/>
    <x v="1"/>
    <x v="4"/>
    <x v="328"/>
    <x v="766"/>
    <x v="123"/>
    <x v="1"/>
    <x v="11"/>
  </r>
  <r>
    <x v="343"/>
    <x v="753"/>
    <x v="32"/>
    <x v="0"/>
    <x v="0"/>
    <x v="989"/>
    <x v="370"/>
    <x v="503"/>
    <x v="2"/>
    <x v="7"/>
  </r>
  <r>
    <x v="344"/>
    <x v="359"/>
    <x v="8"/>
    <x v="1"/>
    <x v="2"/>
    <x v="437"/>
    <x v="471"/>
    <x v="527"/>
    <x v="3"/>
    <x v="34"/>
  </r>
  <r>
    <x v="345"/>
    <x v="459"/>
    <x v="24"/>
    <x v="0"/>
    <x v="3"/>
    <x v="744"/>
    <x v="583"/>
    <x v="941"/>
    <x v="0"/>
    <x v="31"/>
  </r>
  <r>
    <x v="346"/>
    <x v="435"/>
    <x v="25"/>
    <x v="1"/>
    <x v="4"/>
    <x v="747"/>
    <x v="22"/>
    <x v="520"/>
    <x v="3"/>
    <x v="3"/>
  </r>
  <r>
    <x v="347"/>
    <x v="401"/>
    <x v="21"/>
    <x v="1"/>
    <x v="4"/>
    <x v="493"/>
    <x v="544"/>
    <x v="734"/>
    <x v="0"/>
    <x v="7"/>
  </r>
  <r>
    <x v="348"/>
    <x v="921"/>
    <x v="15"/>
    <x v="0"/>
    <x v="3"/>
    <x v="494"/>
    <x v="62"/>
    <x v="510"/>
    <x v="3"/>
    <x v="9"/>
  </r>
  <r>
    <x v="349"/>
    <x v="514"/>
    <x v="24"/>
    <x v="0"/>
    <x v="1"/>
    <x v="854"/>
    <x v="655"/>
    <x v="893"/>
    <x v="3"/>
    <x v="20"/>
  </r>
  <r>
    <x v="350"/>
    <x v="784"/>
    <x v="38"/>
    <x v="0"/>
    <x v="1"/>
    <x v="632"/>
    <x v="81"/>
    <x v="125"/>
    <x v="2"/>
    <x v="2"/>
  </r>
  <r>
    <x v="351"/>
    <x v="800"/>
    <x v="23"/>
    <x v="0"/>
    <x v="0"/>
    <x v="441"/>
    <x v="183"/>
    <x v="826"/>
    <x v="3"/>
    <x v="39"/>
  </r>
  <r>
    <x v="352"/>
    <x v="367"/>
    <x v="25"/>
    <x v="1"/>
    <x v="2"/>
    <x v="667"/>
    <x v="854"/>
    <x v="435"/>
    <x v="2"/>
    <x v="9"/>
  </r>
  <r>
    <x v="353"/>
    <x v="694"/>
    <x v="2"/>
    <x v="0"/>
    <x v="3"/>
    <x v="846"/>
    <x v="861"/>
    <x v="856"/>
    <x v="3"/>
    <x v="25"/>
  </r>
  <r>
    <x v="354"/>
    <x v="616"/>
    <x v="15"/>
    <x v="1"/>
    <x v="3"/>
    <x v="930"/>
    <x v="592"/>
    <x v="50"/>
    <x v="2"/>
    <x v="37"/>
  </r>
  <r>
    <x v="355"/>
    <x v="448"/>
    <x v="15"/>
    <x v="1"/>
    <x v="0"/>
    <x v="732"/>
    <x v="641"/>
    <x v="519"/>
    <x v="3"/>
    <x v="39"/>
  </r>
  <r>
    <x v="356"/>
    <x v="232"/>
    <x v="12"/>
    <x v="0"/>
    <x v="3"/>
    <x v="545"/>
    <x v="391"/>
    <x v="412"/>
    <x v="0"/>
    <x v="40"/>
  </r>
  <r>
    <x v="357"/>
    <x v="491"/>
    <x v="27"/>
    <x v="1"/>
    <x v="0"/>
    <x v="766"/>
    <x v="599"/>
    <x v="783"/>
    <x v="1"/>
    <x v="2"/>
  </r>
  <r>
    <x v="358"/>
    <x v="153"/>
    <x v="2"/>
    <x v="1"/>
    <x v="0"/>
    <x v="861"/>
    <x v="646"/>
    <x v="717"/>
    <x v="3"/>
    <x v="39"/>
  </r>
  <r>
    <x v="359"/>
    <x v="0"/>
    <x v="10"/>
    <x v="1"/>
    <x v="2"/>
    <x v="579"/>
    <x v="849"/>
    <x v="87"/>
    <x v="1"/>
    <x v="15"/>
  </r>
  <r>
    <x v="360"/>
    <x v="619"/>
    <x v="38"/>
    <x v="1"/>
    <x v="2"/>
    <x v="19"/>
    <x v="190"/>
    <x v="562"/>
    <x v="2"/>
    <x v="10"/>
  </r>
  <r>
    <x v="361"/>
    <x v="263"/>
    <x v="19"/>
    <x v="0"/>
    <x v="4"/>
    <x v="21"/>
    <x v="283"/>
    <x v="41"/>
    <x v="0"/>
    <x v="6"/>
  </r>
  <r>
    <x v="362"/>
    <x v="225"/>
    <x v="5"/>
    <x v="0"/>
    <x v="0"/>
    <x v="602"/>
    <x v="593"/>
    <x v="90"/>
    <x v="1"/>
    <x v="32"/>
  </r>
  <r>
    <x v="363"/>
    <x v="517"/>
    <x v="36"/>
    <x v="0"/>
    <x v="0"/>
    <x v="413"/>
    <x v="807"/>
    <x v="259"/>
    <x v="0"/>
    <x v="38"/>
  </r>
  <r>
    <x v="364"/>
    <x v="34"/>
    <x v="0"/>
    <x v="1"/>
    <x v="2"/>
    <x v="147"/>
    <x v="109"/>
    <x v="120"/>
    <x v="0"/>
    <x v="30"/>
  </r>
  <r>
    <x v="365"/>
    <x v="483"/>
    <x v="6"/>
    <x v="0"/>
    <x v="4"/>
    <x v="198"/>
    <x v="428"/>
    <x v="769"/>
    <x v="2"/>
    <x v="34"/>
  </r>
  <r>
    <x v="366"/>
    <x v="723"/>
    <x v="3"/>
    <x v="1"/>
    <x v="2"/>
    <x v="55"/>
    <x v="301"/>
    <x v="408"/>
    <x v="0"/>
    <x v="22"/>
  </r>
  <r>
    <x v="367"/>
    <x v="417"/>
    <x v="8"/>
    <x v="0"/>
    <x v="4"/>
    <x v="803"/>
    <x v="773"/>
    <x v="470"/>
    <x v="1"/>
    <x v="26"/>
  </r>
  <r>
    <x v="368"/>
    <x v="972"/>
    <x v="22"/>
    <x v="0"/>
    <x v="3"/>
    <x v="165"/>
    <x v="871"/>
    <x v="25"/>
    <x v="2"/>
    <x v="12"/>
  </r>
  <r>
    <x v="369"/>
    <x v="752"/>
    <x v="25"/>
    <x v="0"/>
    <x v="2"/>
    <x v="382"/>
    <x v="80"/>
    <x v="33"/>
    <x v="2"/>
    <x v="16"/>
  </r>
  <r>
    <x v="370"/>
    <x v="172"/>
    <x v="6"/>
    <x v="0"/>
    <x v="1"/>
    <x v="881"/>
    <x v="539"/>
    <x v="885"/>
    <x v="0"/>
    <x v="24"/>
  </r>
  <r>
    <x v="371"/>
    <x v="430"/>
    <x v="16"/>
    <x v="0"/>
    <x v="1"/>
    <x v="359"/>
    <x v="780"/>
    <x v="108"/>
    <x v="3"/>
    <x v="3"/>
  </r>
  <r>
    <x v="372"/>
    <x v="198"/>
    <x v="36"/>
    <x v="0"/>
    <x v="2"/>
    <x v="1"/>
    <x v="703"/>
    <x v="314"/>
    <x v="0"/>
    <x v="5"/>
  </r>
  <r>
    <x v="373"/>
    <x v="253"/>
    <x v="15"/>
    <x v="0"/>
    <x v="3"/>
    <x v="969"/>
    <x v="663"/>
    <x v="584"/>
    <x v="2"/>
    <x v="36"/>
  </r>
  <r>
    <x v="374"/>
    <x v="535"/>
    <x v="3"/>
    <x v="0"/>
    <x v="2"/>
    <x v="343"/>
    <x v="60"/>
    <x v="326"/>
    <x v="0"/>
    <x v="19"/>
  </r>
  <r>
    <x v="375"/>
    <x v="92"/>
    <x v="38"/>
    <x v="1"/>
    <x v="3"/>
    <x v="169"/>
    <x v="176"/>
    <x v="622"/>
    <x v="2"/>
    <x v="33"/>
  </r>
  <r>
    <x v="376"/>
    <x v="15"/>
    <x v="36"/>
    <x v="0"/>
    <x v="3"/>
    <x v="208"/>
    <x v="364"/>
    <x v="967"/>
    <x v="1"/>
    <x v="12"/>
  </r>
  <r>
    <x v="377"/>
    <x v="157"/>
    <x v="22"/>
    <x v="0"/>
    <x v="0"/>
    <x v="430"/>
    <x v="796"/>
    <x v="145"/>
    <x v="3"/>
    <x v="11"/>
  </r>
  <r>
    <x v="378"/>
    <x v="531"/>
    <x v="2"/>
    <x v="1"/>
    <x v="1"/>
    <x v="76"/>
    <x v="794"/>
    <x v="400"/>
    <x v="0"/>
    <x v="24"/>
  </r>
  <r>
    <x v="379"/>
    <x v="828"/>
    <x v="7"/>
    <x v="1"/>
    <x v="4"/>
    <x v="281"/>
    <x v="367"/>
    <x v="870"/>
    <x v="1"/>
    <x v="1"/>
  </r>
  <r>
    <x v="380"/>
    <x v="857"/>
    <x v="7"/>
    <x v="0"/>
    <x v="0"/>
    <x v="63"/>
    <x v="813"/>
    <x v="402"/>
    <x v="2"/>
    <x v="10"/>
  </r>
  <r>
    <x v="381"/>
    <x v="215"/>
    <x v="35"/>
    <x v="0"/>
    <x v="1"/>
    <x v="439"/>
    <x v="866"/>
    <x v="293"/>
    <x v="0"/>
    <x v="4"/>
  </r>
  <r>
    <x v="382"/>
    <x v="679"/>
    <x v="0"/>
    <x v="0"/>
    <x v="3"/>
    <x v="525"/>
    <x v="298"/>
    <x v="900"/>
    <x v="1"/>
    <x v="17"/>
  </r>
  <r>
    <x v="383"/>
    <x v="639"/>
    <x v="33"/>
    <x v="1"/>
    <x v="1"/>
    <x v="410"/>
    <x v="393"/>
    <x v="65"/>
    <x v="0"/>
    <x v="21"/>
  </r>
  <r>
    <x v="384"/>
    <x v="2"/>
    <x v="1"/>
    <x v="0"/>
    <x v="1"/>
    <x v="32"/>
    <x v="376"/>
    <x v="32"/>
    <x v="2"/>
    <x v="13"/>
  </r>
  <r>
    <x v="385"/>
    <x v="586"/>
    <x v="35"/>
    <x v="0"/>
    <x v="1"/>
    <x v="755"/>
    <x v="44"/>
    <x v="118"/>
    <x v="3"/>
    <x v="8"/>
  </r>
  <r>
    <x v="386"/>
    <x v="711"/>
    <x v="11"/>
    <x v="1"/>
    <x v="1"/>
    <x v="988"/>
    <x v="256"/>
    <x v="283"/>
    <x v="2"/>
    <x v="19"/>
  </r>
  <r>
    <x v="387"/>
    <x v="688"/>
    <x v="6"/>
    <x v="0"/>
    <x v="1"/>
    <x v="68"/>
    <x v="714"/>
    <x v="275"/>
    <x v="0"/>
    <x v="6"/>
  </r>
  <r>
    <x v="388"/>
    <x v="824"/>
    <x v="17"/>
    <x v="1"/>
    <x v="0"/>
    <x v="785"/>
    <x v="230"/>
    <x v="567"/>
    <x v="3"/>
    <x v="25"/>
  </r>
  <r>
    <x v="389"/>
    <x v="59"/>
    <x v="20"/>
    <x v="1"/>
    <x v="0"/>
    <x v="489"/>
    <x v="284"/>
    <x v="512"/>
    <x v="1"/>
    <x v="29"/>
  </r>
  <r>
    <x v="390"/>
    <x v="98"/>
    <x v="20"/>
    <x v="1"/>
    <x v="4"/>
    <x v="907"/>
    <x v="245"/>
    <x v="965"/>
    <x v="1"/>
    <x v="1"/>
  </r>
  <r>
    <x v="391"/>
    <x v="547"/>
    <x v="9"/>
    <x v="0"/>
    <x v="1"/>
    <x v="864"/>
    <x v="326"/>
    <x v="475"/>
    <x v="3"/>
    <x v="11"/>
  </r>
  <r>
    <x v="392"/>
    <x v="584"/>
    <x v="2"/>
    <x v="0"/>
    <x v="2"/>
    <x v="6"/>
    <x v="249"/>
    <x v="373"/>
    <x v="0"/>
    <x v="2"/>
  </r>
  <r>
    <x v="393"/>
    <x v="52"/>
    <x v="5"/>
    <x v="1"/>
    <x v="0"/>
    <x v="839"/>
    <x v="774"/>
    <x v="406"/>
    <x v="0"/>
    <x v="14"/>
  </r>
  <r>
    <x v="394"/>
    <x v="129"/>
    <x v="33"/>
    <x v="1"/>
    <x v="1"/>
    <x v="260"/>
    <x v="114"/>
    <x v="906"/>
    <x v="0"/>
    <x v="4"/>
  </r>
  <r>
    <x v="395"/>
    <x v="44"/>
    <x v="18"/>
    <x v="1"/>
    <x v="1"/>
    <x v="365"/>
    <x v="377"/>
    <x v="4"/>
    <x v="1"/>
    <x v="24"/>
  </r>
  <r>
    <x v="396"/>
    <x v="208"/>
    <x v="18"/>
    <x v="1"/>
    <x v="2"/>
    <x v="860"/>
    <x v="206"/>
    <x v="585"/>
    <x v="3"/>
    <x v="25"/>
  </r>
  <r>
    <x v="397"/>
    <x v="779"/>
    <x v="6"/>
    <x v="0"/>
    <x v="3"/>
    <x v="345"/>
    <x v="88"/>
    <x v="827"/>
    <x v="2"/>
    <x v="24"/>
  </r>
  <r>
    <x v="398"/>
    <x v="767"/>
    <x v="24"/>
    <x v="0"/>
    <x v="0"/>
    <x v="242"/>
    <x v="559"/>
    <x v="496"/>
    <x v="3"/>
    <x v="21"/>
  </r>
  <r>
    <x v="399"/>
    <x v="931"/>
    <x v="36"/>
    <x v="1"/>
    <x v="2"/>
    <x v="544"/>
    <x v="535"/>
    <x v="752"/>
    <x v="0"/>
    <x v="8"/>
  </r>
  <r>
    <x v="400"/>
    <x v="733"/>
    <x v="6"/>
    <x v="1"/>
    <x v="2"/>
    <x v="199"/>
    <x v="116"/>
    <x v="256"/>
    <x v="0"/>
    <x v="30"/>
  </r>
  <r>
    <x v="401"/>
    <x v="691"/>
    <x v="37"/>
    <x v="0"/>
    <x v="0"/>
    <x v="982"/>
    <x v="186"/>
    <x v="476"/>
    <x v="2"/>
    <x v="11"/>
  </r>
  <r>
    <x v="402"/>
    <x v="182"/>
    <x v="21"/>
    <x v="1"/>
    <x v="1"/>
    <x v="34"/>
    <x v="577"/>
    <x v="148"/>
    <x v="0"/>
    <x v="32"/>
  </r>
  <r>
    <x v="403"/>
    <x v="295"/>
    <x v="24"/>
    <x v="1"/>
    <x v="3"/>
    <x v="692"/>
    <x v="396"/>
    <x v="585"/>
    <x v="0"/>
    <x v="39"/>
  </r>
  <r>
    <x v="404"/>
    <x v="960"/>
    <x v="19"/>
    <x v="1"/>
    <x v="3"/>
    <x v="622"/>
    <x v="362"/>
    <x v="211"/>
    <x v="2"/>
    <x v="16"/>
  </r>
  <r>
    <x v="405"/>
    <x v="813"/>
    <x v="31"/>
    <x v="0"/>
    <x v="4"/>
    <x v="416"/>
    <x v="705"/>
    <x v="37"/>
    <x v="1"/>
    <x v="11"/>
  </r>
  <r>
    <x v="406"/>
    <x v="836"/>
    <x v="38"/>
    <x v="0"/>
    <x v="3"/>
    <x v="767"/>
    <x v="205"/>
    <x v="937"/>
    <x v="3"/>
    <x v="23"/>
  </r>
  <r>
    <x v="407"/>
    <x v="635"/>
    <x v="28"/>
    <x v="1"/>
    <x v="4"/>
    <x v="492"/>
    <x v="836"/>
    <x v="857"/>
    <x v="1"/>
    <x v="28"/>
  </r>
  <r>
    <x v="408"/>
    <x v="979"/>
    <x v="35"/>
    <x v="1"/>
    <x v="4"/>
    <x v="156"/>
    <x v="129"/>
    <x v="324"/>
    <x v="3"/>
    <x v="38"/>
  </r>
  <r>
    <x v="409"/>
    <x v="177"/>
    <x v="38"/>
    <x v="1"/>
    <x v="3"/>
    <x v="685"/>
    <x v="524"/>
    <x v="405"/>
    <x v="1"/>
    <x v="14"/>
  </r>
  <r>
    <x v="410"/>
    <x v="993"/>
    <x v="10"/>
    <x v="1"/>
    <x v="0"/>
    <x v="254"/>
    <x v="412"/>
    <x v="928"/>
    <x v="3"/>
    <x v="19"/>
  </r>
  <r>
    <x v="411"/>
    <x v="105"/>
    <x v="4"/>
    <x v="1"/>
    <x v="2"/>
    <x v="379"/>
    <x v="0"/>
    <x v="732"/>
    <x v="1"/>
    <x v="9"/>
  </r>
  <r>
    <x v="412"/>
    <x v="890"/>
    <x v="37"/>
    <x v="0"/>
    <x v="1"/>
    <x v="630"/>
    <x v="853"/>
    <x v="671"/>
    <x v="2"/>
    <x v="24"/>
  </r>
  <r>
    <x v="413"/>
    <x v="596"/>
    <x v="38"/>
    <x v="0"/>
    <x v="3"/>
    <x v="830"/>
    <x v="75"/>
    <x v="643"/>
    <x v="0"/>
    <x v="16"/>
  </r>
  <r>
    <x v="414"/>
    <x v="495"/>
    <x v="5"/>
    <x v="0"/>
    <x v="2"/>
    <x v="407"/>
    <x v="604"/>
    <x v="187"/>
    <x v="1"/>
    <x v="22"/>
  </r>
  <r>
    <x v="415"/>
    <x v="739"/>
    <x v="40"/>
    <x v="1"/>
    <x v="1"/>
    <x v="725"/>
    <x v="560"/>
    <x v="241"/>
    <x v="3"/>
    <x v="29"/>
  </r>
  <r>
    <x v="416"/>
    <x v="180"/>
    <x v="18"/>
    <x v="1"/>
    <x v="1"/>
    <x v="80"/>
    <x v="49"/>
    <x v="788"/>
    <x v="2"/>
    <x v="8"/>
  </r>
  <r>
    <x v="417"/>
    <x v="680"/>
    <x v="39"/>
    <x v="1"/>
    <x v="1"/>
    <x v="901"/>
    <x v="272"/>
    <x v="871"/>
    <x v="3"/>
    <x v="6"/>
  </r>
  <r>
    <x v="418"/>
    <x v="391"/>
    <x v="23"/>
    <x v="0"/>
    <x v="4"/>
    <x v="541"/>
    <x v="744"/>
    <x v="20"/>
    <x v="2"/>
    <x v="22"/>
  </r>
  <r>
    <x v="419"/>
    <x v="364"/>
    <x v="27"/>
    <x v="1"/>
    <x v="4"/>
    <x v="718"/>
    <x v="407"/>
    <x v="573"/>
    <x v="2"/>
    <x v="27"/>
  </r>
  <r>
    <x v="420"/>
    <x v="936"/>
    <x v="29"/>
    <x v="1"/>
    <x v="2"/>
    <x v="835"/>
    <x v="490"/>
    <x v="461"/>
    <x v="1"/>
    <x v="40"/>
  </r>
  <r>
    <x v="421"/>
    <x v="830"/>
    <x v="1"/>
    <x v="0"/>
    <x v="2"/>
    <x v="291"/>
    <x v="286"/>
    <x v="199"/>
    <x v="2"/>
    <x v="37"/>
  </r>
  <r>
    <x v="422"/>
    <x v="236"/>
    <x v="10"/>
    <x v="1"/>
    <x v="2"/>
    <x v="458"/>
    <x v="508"/>
    <x v="799"/>
    <x v="0"/>
    <x v="35"/>
  </r>
  <r>
    <x v="423"/>
    <x v="895"/>
    <x v="1"/>
    <x v="0"/>
    <x v="1"/>
    <x v="120"/>
    <x v="229"/>
    <x v="45"/>
    <x v="2"/>
    <x v="9"/>
  </r>
  <r>
    <x v="424"/>
    <x v="944"/>
    <x v="11"/>
    <x v="0"/>
    <x v="2"/>
    <x v="665"/>
    <x v="25"/>
    <x v="652"/>
    <x v="3"/>
    <x v="4"/>
  </r>
  <r>
    <x v="425"/>
    <x v="661"/>
    <x v="15"/>
    <x v="0"/>
    <x v="2"/>
    <x v="298"/>
    <x v="261"/>
    <x v="342"/>
    <x v="3"/>
    <x v="29"/>
  </r>
  <r>
    <x v="426"/>
    <x v="866"/>
    <x v="26"/>
    <x v="0"/>
    <x v="4"/>
    <x v="992"/>
    <x v="505"/>
    <x v="780"/>
    <x v="1"/>
    <x v="6"/>
  </r>
  <r>
    <x v="427"/>
    <x v="969"/>
    <x v="2"/>
    <x v="0"/>
    <x v="2"/>
    <x v="124"/>
    <x v="79"/>
    <x v="119"/>
    <x v="2"/>
    <x v="2"/>
  </r>
  <r>
    <x v="428"/>
    <x v="638"/>
    <x v="6"/>
    <x v="1"/>
    <x v="0"/>
    <x v="221"/>
    <x v="667"/>
    <x v="381"/>
    <x v="1"/>
    <x v="20"/>
  </r>
  <r>
    <x v="429"/>
    <x v="768"/>
    <x v="28"/>
    <x v="0"/>
    <x v="3"/>
    <x v="598"/>
    <x v="96"/>
    <x v="491"/>
    <x v="1"/>
    <x v="8"/>
  </r>
  <r>
    <x v="430"/>
    <x v="164"/>
    <x v="36"/>
    <x v="1"/>
    <x v="3"/>
    <x v="512"/>
    <x v="226"/>
    <x v="869"/>
    <x v="3"/>
    <x v="28"/>
  </r>
  <r>
    <x v="431"/>
    <x v="137"/>
    <x v="32"/>
    <x v="1"/>
    <x v="1"/>
    <x v="105"/>
    <x v="71"/>
    <x v="466"/>
    <x v="3"/>
    <x v="13"/>
  </r>
  <r>
    <x v="432"/>
    <x v="24"/>
    <x v="15"/>
    <x v="0"/>
    <x v="3"/>
    <x v="7"/>
    <x v="549"/>
    <x v="824"/>
    <x v="0"/>
    <x v="20"/>
  </r>
  <r>
    <x v="433"/>
    <x v="251"/>
    <x v="37"/>
    <x v="0"/>
    <x v="0"/>
    <x v="26"/>
    <x v="735"/>
    <x v="603"/>
    <x v="1"/>
    <x v="24"/>
  </r>
  <r>
    <x v="434"/>
    <x v="544"/>
    <x v="26"/>
    <x v="0"/>
    <x v="2"/>
    <x v="179"/>
    <x v="58"/>
    <x v="160"/>
    <x v="3"/>
    <x v="19"/>
  </r>
  <r>
    <x v="435"/>
    <x v="345"/>
    <x v="21"/>
    <x v="1"/>
    <x v="2"/>
    <x v="267"/>
    <x v="242"/>
    <x v="103"/>
    <x v="3"/>
    <x v="5"/>
  </r>
  <r>
    <x v="436"/>
    <x v="144"/>
    <x v="9"/>
    <x v="0"/>
    <x v="0"/>
    <x v="958"/>
    <x v="435"/>
    <x v="415"/>
    <x v="2"/>
    <x v="9"/>
  </r>
  <r>
    <x v="437"/>
    <x v="758"/>
    <x v="18"/>
    <x v="1"/>
    <x v="0"/>
    <x v="950"/>
    <x v="502"/>
    <x v="345"/>
    <x v="3"/>
    <x v="36"/>
  </r>
  <r>
    <x v="438"/>
    <x v="815"/>
    <x v="30"/>
    <x v="1"/>
    <x v="0"/>
    <x v="279"/>
    <x v="779"/>
    <x v="693"/>
    <x v="0"/>
    <x v="30"/>
  </r>
  <r>
    <x v="439"/>
    <x v="833"/>
    <x v="31"/>
    <x v="0"/>
    <x v="0"/>
    <x v="268"/>
    <x v="512"/>
    <x v="795"/>
    <x v="3"/>
    <x v="34"/>
  </r>
  <r>
    <x v="440"/>
    <x v="782"/>
    <x v="11"/>
    <x v="1"/>
    <x v="0"/>
    <x v="626"/>
    <x v="596"/>
    <x v="903"/>
    <x v="1"/>
    <x v="3"/>
  </r>
  <r>
    <x v="441"/>
    <x v="670"/>
    <x v="4"/>
    <x v="1"/>
    <x v="3"/>
    <x v="369"/>
    <x v="404"/>
    <x v="918"/>
    <x v="0"/>
    <x v="5"/>
  </r>
  <r>
    <x v="442"/>
    <x v="265"/>
    <x v="18"/>
    <x v="0"/>
    <x v="3"/>
    <x v="609"/>
    <x v="550"/>
    <x v="194"/>
    <x v="2"/>
    <x v="39"/>
  </r>
  <r>
    <x v="443"/>
    <x v="429"/>
    <x v="26"/>
    <x v="1"/>
    <x v="1"/>
    <x v="893"/>
    <x v="602"/>
    <x v="742"/>
    <x v="2"/>
    <x v="3"/>
  </r>
  <r>
    <x v="444"/>
    <x v="20"/>
    <x v="9"/>
    <x v="1"/>
    <x v="2"/>
    <x v="967"/>
    <x v="165"/>
    <x v="919"/>
    <x v="3"/>
    <x v="27"/>
  </r>
  <r>
    <x v="445"/>
    <x v="271"/>
    <x v="22"/>
    <x v="0"/>
    <x v="4"/>
    <x v="942"/>
    <x v="692"/>
    <x v="70"/>
    <x v="1"/>
    <x v="24"/>
  </r>
  <r>
    <x v="446"/>
    <x v="415"/>
    <x v="39"/>
    <x v="0"/>
    <x v="2"/>
    <x v="385"/>
    <x v="217"/>
    <x v="290"/>
    <x v="0"/>
    <x v="25"/>
  </r>
  <r>
    <x v="447"/>
    <x v="342"/>
    <x v="10"/>
    <x v="1"/>
    <x v="0"/>
    <x v="364"/>
    <x v="179"/>
    <x v="40"/>
    <x v="0"/>
    <x v="15"/>
  </r>
  <r>
    <x v="448"/>
    <x v="649"/>
    <x v="24"/>
    <x v="1"/>
    <x v="2"/>
    <x v="472"/>
    <x v="468"/>
    <x v="53"/>
    <x v="2"/>
    <x v="32"/>
  </r>
  <r>
    <x v="449"/>
    <x v="508"/>
    <x v="29"/>
    <x v="1"/>
    <x v="3"/>
    <x v="132"/>
    <x v="337"/>
    <x v="173"/>
    <x v="1"/>
    <x v="9"/>
  </r>
  <r>
    <x v="450"/>
    <x v="735"/>
    <x v="10"/>
    <x v="1"/>
    <x v="1"/>
    <x v="206"/>
    <x v="656"/>
    <x v="877"/>
    <x v="1"/>
    <x v="0"/>
  </r>
  <r>
    <x v="451"/>
    <x v="255"/>
    <x v="23"/>
    <x v="1"/>
    <x v="4"/>
    <x v="679"/>
    <x v="421"/>
    <x v="92"/>
    <x v="3"/>
    <x v="2"/>
  </r>
  <r>
    <x v="452"/>
    <x v="150"/>
    <x v="9"/>
    <x v="1"/>
    <x v="4"/>
    <x v="66"/>
    <x v="840"/>
    <x v="878"/>
    <x v="1"/>
    <x v="37"/>
  </r>
  <r>
    <x v="453"/>
    <x v="165"/>
    <x v="27"/>
    <x v="1"/>
    <x v="4"/>
    <x v="100"/>
    <x v="271"/>
    <x v="203"/>
    <x v="3"/>
    <x v="33"/>
  </r>
  <r>
    <x v="454"/>
    <x v="494"/>
    <x v="32"/>
    <x v="1"/>
    <x v="4"/>
    <x v="481"/>
    <x v="171"/>
    <x v="79"/>
    <x v="1"/>
    <x v="38"/>
  </r>
  <r>
    <x v="455"/>
    <x v="986"/>
    <x v="16"/>
    <x v="1"/>
    <x v="2"/>
    <x v="594"/>
    <x v="618"/>
    <x v="940"/>
    <x v="2"/>
    <x v="33"/>
  </r>
  <r>
    <x v="456"/>
    <x v="379"/>
    <x v="6"/>
    <x v="0"/>
    <x v="4"/>
    <x v="772"/>
    <x v="264"/>
    <x v="897"/>
    <x v="2"/>
    <x v="24"/>
  </r>
  <r>
    <x v="457"/>
    <x v="742"/>
    <x v="8"/>
    <x v="1"/>
    <x v="0"/>
    <x v="885"/>
    <x v="43"/>
    <x v="242"/>
    <x v="2"/>
    <x v="29"/>
  </r>
  <r>
    <x v="458"/>
    <x v="274"/>
    <x v="35"/>
    <x v="0"/>
    <x v="4"/>
    <x v="355"/>
    <x v="373"/>
    <x v="312"/>
    <x v="3"/>
    <x v="0"/>
  </r>
  <r>
    <x v="459"/>
    <x v="371"/>
    <x v="15"/>
    <x v="0"/>
    <x v="1"/>
    <x v="192"/>
    <x v="485"/>
    <x v="837"/>
    <x v="2"/>
    <x v="17"/>
  </r>
  <r>
    <x v="460"/>
    <x v="352"/>
    <x v="23"/>
    <x v="1"/>
    <x v="1"/>
    <x v="535"/>
    <x v="740"/>
    <x v="58"/>
    <x v="2"/>
    <x v="17"/>
  </r>
  <r>
    <x v="461"/>
    <x v="5"/>
    <x v="32"/>
    <x v="0"/>
    <x v="1"/>
    <x v="194"/>
    <x v="2"/>
    <x v="270"/>
    <x v="2"/>
    <x v="31"/>
  </r>
  <r>
    <x v="462"/>
    <x v="743"/>
    <x v="36"/>
    <x v="0"/>
    <x v="0"/>
    <x v="155"/>
    <x v="511"/>
    <x v="198"/>
    <x v="3"/>
    <x v="21"/>
  </r>
  <r>
    <x v="463"/>
    <x v="722"/>
    <x v="36"/>
    <x v="0"/>
    <x v="0"/>
    <x v="97"/>
    <x v="243"/>
    <x v="666"/>
    <x v="1"/>
    <x v="14"/>
  </r>
  <r>
    <x v="464"/>
    <x v="842"/>
    <x v="33"/>
    <x v="0"/>
    <x v="4"/>
    <x v="119"/>
    <x v="92"/>
    <x v="592"/>
    <x v="1"/>
    <x v="30"/>
  </r>
  <r>
    <x v="465"/>
    <x v="633"/>
    <x v="5"/>
    <x v="1"/>
    <x v="3"/>
    <x v="514"/>
    <x v="290"/>
    <x v="553"/>
    <x v="1"/>
    <x v="23"/>
  </r>
  <r>
    <x v="466"/>
    <x v="279"/>
    <x v="8"/>
    <x v="1"/>
    <x v="4"/>
    <x v="522"/>
    <x v="403"/>
    <x v="252"/>
    <x v="2"/>
    <x v="20"/>
  </r>
  <r>
    <x v="467"/>
    <x v="519"/>
    <x v="19"/>
    <x v="0"/>
    <x v="1"/>
    <x v="96"/>
    <x v="665"/>
    <x v="924"/>
    <x v="3"/>
    <x v="10"/>
  </r>
  <r>
    <x v="468"/>
    <x v="974"/>
    <x v="1"/>
    <x v="1"/>
    <x v="1"/>
    <x v="138"/>
    <x v="83"/>
    <x v="831"/>
    <x v="2"/>
    <x v="18"/>
  </r>
  <r>
    <x v="469"/>
    <x v="200"/>
    <x v="20"/>
    <x v="1"/>
    <x v="2"/>
    <x v="3"/>
    <x v="622"/>
    <x v="944"/>
    <x v="0"/>
    <x v="8"/>
  </r>
  <r>
    <x v="470"/>
    <x v="990"/>
    <x v="19"/>
    <x v="1"/>
    <x v="1"/>
    <x v="295"/>
    <x v="368"/>
    <x v="610"/>
    <x v="0"/>
    <x v="17"/>
  </r>
  <r>
    <x v="471"/>
    <x v="819"/>
    <x v="20"/>
    <x v="0"/>
    <x v="3"/>
    <x v="325"/>
    <x v="72"/>
    <x v="323"/>
    <x v="3"/>
    <x v="30"/>
  </r>
  <r>
    <x v="472"/>
    <x v="950"/>
    <x v="10"/>
    <x v="0"/>
    <x v="4"/>
    <x v="236"/>
    <x v="14"/>
    <x v="462"/>
    <x v="2"/>
    <x v="5"/>
  </r>
  <r>
    <x v="473"/>
    <x v="327"/>
    <x v="20"/>
    <x v="1"/>
    <x v="2"/>
    <x v="551"/>
    <x v="487"/>
    <x v="351"/>
    <x v="2"/>
    <x v="26"/>
  </r>
  <r>
    <x v="474"/>
    <x v="472"/>
    <x v="26"/>
    <x v="1"/>
    <x v="2"/>
    <x v="117"/>
    <x v="545"/>
    <x v="660"/>
    <x v="1"/>
    <x v="13"/>
  </r>
  <r>
    <x v="475"/>
    <x v="953"/>
    <x v="12"/>
    <x v="0"/>
    <x v="3"/>
    <x v="64"/>
    <x v="56"/>
    <x v="698"/>
    <x v="0"/>
    <x v="31"/>
  </r>
  <r>
    <x v="476"/>
    <x v="580"/>
    <x v="29"/>
    <x v="0"/>
    <x v="3"/>
    <x v="170"/>
    <x v="648"/>
    <x v="216"/>
    <x v="0"/>
    <x v="30"/>
  </r>
  <r>
    <x v="477"/>
    <x v="395"/>
    <x v="15"/>
    <x v="0"/>
    <x v="3"/>
    <x v="526"/>
    <x v="720"/>
    <x v="962"/>
    <x v="0"/>
    <x v="30"/>
  </r>
  <r>
    <x v="478"/>
    <x v="202"/>
    <x v="35"/>
    <x v="1"/>
    <x v="2"/>
    <x v="233"/>
    <x v="187"/>
    <x v="329"/>
    <x v="3"/>
    <x v="1"/>
  </r>
  <r>
    <x v="479"/>
    <x v="970"/>
    <x v="11"/>
    <x v="1"/>
    <x v="4"/>
    <x v="968"/>
    <x v="506"/>
    <x v="60"/>
    <x v="3"/>
    <x v="25"/>
  </r>
  <r>
    <x v="480"/>
    <x v="124"/>
    <x v="40"/>
    <x v="1"/>
    <x v="3"/>
    <x v="265"/>
    <x v="529"/>
    <x v="112"/>
    <x v="2"/>
    <x v="27"/>
  </r>
  <r>
    <x v="481"/>
    <x v="281"/>
    <x v="18"/>
    <x v="1"/>
    <x v="3"/>
    <x v="987"/>
    <x v="869"/>
    <x v="268"/>
    <x v="1"/>
    <x v="14"/>
  </r>
  <r>
    <x v="482"/>
    <x v="397"/>
    <x v="27"/>
    <x v="1"/>
    <x v="0"/>
    <x v="898"/>
    <x v="332"/>
    <x v="212"/>
    <x v="1"/>
    <x v="26"/>
  </r>
  <r>
    <x v="483"/>
    <x v="120"/>
    <x v="13"/>
    <x v="1"/>
    <x v="2"/>
    <x v="569"/>
    <x v="737"/>
    <x v="248"/>
    <x v="2"/>
    <x v="1"/>
  </r>
  <r>
    <x v="484"/>
    <x v="968"/>
    <x v="3"/>
    <x v="0"/>
    <x v="1"/>
    <x v="735"/>
    <x v="250"/>
    <x v="166"/>
    <x v="3"/>
    <x v="10"/>
  </r>
  <r>
    <x v="485"/>
    <x v="190"/>
    <x v="18"/>
    <x v="1"/>
    <x v="2"/>
    <x v="227"/>
    <x v="717"/>
    <x v="851"/>
    <x v="3"/>
    <x v="32"/>
  </r>
  <r>
    <x v="486"/>
    <x v="518"/>
    <x v="19"/>
    <x v="0"/>
    <x v="0"/>
    <x v="215"/>
    <x v="226"/>
    <x v="781"/>
    <x v="1"/>
    <x v="36"/>
  </r>
  <r>
    <x v="487"/>
    <x v="933"/>
    <x v="21"/>
    <x v="0"/>
    <x v="4"/>
    <x v="920"/>
    <x v="236"/>
    <x v="421"/>
    <x v="3"/>
    <x v="18"/>
  </r>
  <r>
    <x v="488"/>
    <x v="343"/>
    <x v="29"/>
    <x v="0"/>
    <x v="0"/>
    <x v="372"/>
    <x v="202"/>
    <x v="98"/>
    <x v="2"/>
    <x v="24"/>
  </r>
  <r>
    <x v="489"/>
    <x v="449"/>
    <x v="0"/>
    <x v="1"/>
    <x v="2"/>
    <x v="562"/>
    <x v="4"/>
    <x v="449"/>
    <x v="2"/>
    <x v="16"/>
  </r>
  <r>
    <x v="490"/>
    <x v="606"/>
    <x v="37"/>
    <x v="0"/>
    <x v="3"/>
    <x v="49"/>
    <x v="263"/>
    <x v="379"/>
    <x v="3"/>
    <x v="6"/>
  </r>
  <r>
    <x v="491"/>
    <x v="56"/>
    <x v="35"/>
    <x v="1"/>
    <x v="0"/>
    <x v="358"/>
    <x v="870"/>
    <x v="865"/>
    <x v="3"/>
    <x v="17"/>
  </r>
  <r>
    <x v="492"/>
    <x v="407"/>
    <x v="11"/>
    <x v="1"/>
    <x v="2"/>
    <x v="924"/>
    <x v="500"/>
    <x v="757"/>
    <x v="2"/>
    <x v="40"/>
  </r>
  <r>
    <x v="493"/>
    <x v="585"/>
    <x v="38"/>
    <x v="0"/>
    <x v="3"/>
    <x v="576"/>
    <x v="116"/>
    <x v="297"/>
    <x v="3"/>
    <x v="39"/>
  </r>
  <r>
    <x v="494"/>
    <x v="868"/>
    <x v="11"/>
    <x v="1"/>
    <x v="2"/>
    <x v="12"/>
    <x v="777"/>
    <x v="797"/>
    <x v="0"/>
    <x v="38"/>
  </r>
  <r>
    <x v="495"/>
    <x v="568"/>
    <x v="20"/>
    <x v="1"/>
    <x v="3"/>
    <x v="971"/>
    <x v="593"/>
    <x v="111"/>
    <x v="2"/>
    <x v="40"/>
  </r>
  <r>
    <x v="496"/>
    <x v="231"/>
    <x v="7"/>
    <x v="0"/>
    <x v="0"/>
    <x v="93"/>
    <x v="623"/>
    <x v="455"/>
    <x v="0"/>
    <x v="10"/>
  </r>
  <r>
    <x v="497"/>
    <x v="682"/>
    <x v="6"/>
    <x v="0"/>
    <x v="0"/>
    <x v="213"/>
    <x v="430"/>
    <x v="840"/>
    <x v="1"/>
    <x v="24"/>
  </r>
  <r>
    <x v="498"/>
    <x v="220"/>
    <x v="9"/>
    <x v="0"/>
    <x v="2"/>
    <x v="471"/>
    <x v="759"/>
    <x v="201"/>
    <x v="2"/>
    <x v="33"/>
  </r>
  <r>
    <x v="499"/>
    <x v="748"/>
    <x v="27"/>
    <x v="1"/>
    <x v="0"/>
    <x v="266"/>
    <x v="355"/>
    <x v="964"/>
    <x v="0"/>
    <x v="15"/>
  </r>
  <r>
    <x v="500"/>
    <x v="801"/>
    <x v="30"/>
    <x v="0"/>
    <x v="2"/>
    <x v="321"/>
    <x v="757"/>
    <x v="502"/>
    <x v="1"/>
    <x v="20"/>
  </r>
  <r>
    <x v="501"/>
    <x v="260"/>
    <x v="16"/>
    <x v="0"/>
    <x v="0"/>
    <x v="699"/>
    <x v="240"/>
    <x v="713"/>
    <x v="3"/>
    <x v="40"/>
  </r>
  <r>
    <x v="502"/>
    <x v="95"/>
    <x v="22"/>
    <x v="1"/>
    <x v="1"/>
    <x v="501"/>
    <x v="189"/>
    <x v="85"/>
    <x v="2"/>
    <x v="26"/>
  </r>
  <r>
    <x v="503"/>
    <x v="46"/>
    <x v="24"/>
    <x v="0"/>
    <x v="1"/>
    <x v="529"/>
    <x v="318"/>
    <x v="733"/>
    <x v="2"/>
    <x v="18"/>
  </r>
  <r>
    <x v="504"/>
    <x v="136"/>
    <x v="13"/>
    <x v="1"/>
    <x v="4"/>
    <x v="894"/>
    <x v="551"/>
    <x v="675"/>
    <x v="0"/>
    <x v="27"/>
  </r>
  <r>
    <x v="505"/>
    <x v="376"/>
    <x v="26"/>
    <x v="1"/>
    <x v="3"/>
    <x v="836"/>
    <x v="34"/>
    <x v="874"/>
    <x v="1"/>
    <x v="9"/>
  </r>
  <r>
    <x v="506"/>
    <x v="423"/>
    <x v="38"/>
    <x v="0"/>
    <x v="4"/>
    <x v="661"/>
    <x v="461"/>
    <x v="669"/>
    <x v="0"/>
    <x v="17"/>
  </r>
  <r>
    <x v="507"/>
    <x v="383"/>
    <x v="24"/>
    <x v="1"/>
    <x v="1"/>
    <x v="922"/>
    <x v="609"/>
    <x v="213"/>
    <x v="1"/>
    <x v="0"/>
  </r>
  <r>
    <x v="508"/>
    <x v="40"/>
    <x v="23"/>
    <x v="1"/>
    <x v="2"/>
    <x v="54"/>
    <x v="50"/>
    <x v="447"/>
    <x v="0"/>
    <x v="38"/>
  </r>
  <r>
    <x v="509"/>
    <x v="837"/>
    <x v="16"/>
    <x v="0"/>
    <x v="0"/>
    <x v="844"/>
    <x v="357"/>
    <x v="961"/>
    <x v="2"/>
    <x v="23"/>
  </r>
  <r>
    <x v="510"/>
    <x v="404"/>
    <x v="34"/>
    <x v="1"/>
    <x v="4"/>
    <x v="896"/>
    <x v="363"/>
    <x v="494"/>
    <x v="1"/>
    <x v="19"/>
  </r>
  <r>
    <x v="511"/>
    <x v="110"/>
    <x v="3"/>
    <x v="1"/>
    <x v="4"/>
    <x v="806"/>
    <x v="827"/>
    <x v="151"/>
    <x v="0"/>
    <x v="35"/>
  </r>
  <r>
    <x v="512"/>
    <x v="49"/>
    <x v="16"/>
    <x v="0"/>
    <x v="2"/>
    <x v="548"/>
    <x v="282"/>
    <x v="920"/>
    <x v="3"/>
    <x v="12"/>
  </r>
  <r>
    <x v="513"/>
    <x v="634"/>
    <x v="11"/>
    <x v="0"/>
    <x v="2"/>
    <x v="933"/>
    <x v="267"/>
    <x v="784"/>
    <x v="2"/>
    <x v="20"/>
  </r>
  <r>
    <x v="514"/>
    <x v="464"/>
    <x v="16"/>
    <x v="0"/>
    <x v="0"/>
    <x v="186"/>
    <x v="67"/>
    <x v="152"/>
    <x v="2"/>
    <x v="16"/>
  </r>
  <r>
    <x v="515"/>
    <x v="977"/>
    <x v="26"/>
    <x v="1"/>
    <x v="1"/>
    <x v="220"/>
    <x v="210"/>
    <x v="677"/>
    <x v="1"/>
    <x v="28"/>
  </r>
  <r>
    <x v="516"/>
    <x v="420"/>
    <x v="4"/>
    <x v="0"/>
    <x v="1"/>
    <x v="4"/>
    <x v="584"/>
    <x v="953"/>
    <x v="1"/>
    <x v="39"/>
  </r>
  <r>
    <x v="517"/>
    <x v="96"/>
    <x v="10"/>
    <x v="1"/>
    <x v="3"/>
    <x v="450"/>
    <x v="543"/>
    <x v="321"/>
    <x v="3"/>
    <x v="1"/>
  </r>
  <r>
    <x v="518"/>
    <x v="53"/>
    <x v="1"/>
    <x v="1"/>
    <x v="1"/>
    <x v="625"/>
    <x v="812"/>
    <x v="265"/>
    <x v="1"/>
    <x v="40"/>
  </r>
  <r>
    <x v="519"/>
    <x v="473"/>
    <x v="2"/>
    <x v="1"/>
    <x v="3"/>
    <x v="363"/>
    <x v="78"/>
    <x v="347"/>
    <x v="0"/>
    <x v="20"/>
  </r>
  <r>
    <x v="520"/>
    <x v="655"/>
    <x v="34"/>
    <x v="1"/>
    <x v="0"/>
    <x v="485"/>
    <x v="465"/>
    <x v="590"/>
    <x v="3"/>
    <x v="39"/>
  </r>
  <r>
    <x v="521"/>
    <x v="212"/>
    <x v="1"/>
    <x v="1"/>
    <x v="3"/>
    <x v="95"/>
    <x v="498"/>
    <x v="272"/>
    <x v="1"/>
    <x v="34"/>
  </r>
  <r>
    <x v="522"/>
    <x v="487"/>
    <x v="14"/>
    <x v="0"/>
    <x v="4"/>
    <x v="29"/>
    <x v="859"/>
    <x v="522"/>
    <x v="1"/>
    <x v="29"/>
  </r>
  <r>
    <x v="523"/>
    <x v="529"/>
    <x v="18"/>
    <x v="1"/>
    <x v="2"/>
    <x v="756"/>
    <x v="793"/>
    <x v="716"/>
    <x v="3"/>
    <x v="36"/>
  </r>
  <r>
    <x v="524"/>
    <x v="311"/>
    <x v="39"/>
    <x v="0"/>
    <x v="0"/>
    <x v="615"/>
    <x v="8"/>
    <x v="477"/>
    <x v="1"/>
    <x v="22"/>
  </r>
  <r>
    <x v="525"/>
    <x v="863"/>
    <x v="29"/>
    <x v="1"/>
    <x v="0"/>
    <x v="28"/>
    <x v="219"/>
    <x v="488"/>
    <x v="0"/>
    <x v="23"/>
  </r>
  <r>
    <x v="526"/>
    <x v="659"/>
    <x v="10"/>
    <x v="0"/>
    <x v="4"/>
    <x v="521"/>
    <x v="747"/>
    <x v="332"/>
    <x v="3"/>
    <x v="1"/>
  </r>
  <r>
    <x v="527"/>
    <x v="75"/>
    <x v="13"/>
    <x v="1"/>
    <x v="4"/>
    <x v="421"/>
    <x v="84"/>
    <x v="931"/>
    <x v="1"/>
    <x v="24"/>
  </r>
  <r>
    <x v="528"/>
    <x v="530"/>
    <x v="15"/>
    <x v="0"/>
    <x v="0"/>
    <x v="886"/>
    <x v="629"/>
    <x v="392"/>
    <x v="2"/>
    <x v="8"/>
  </r>
  <r>
    <x v="529"/>
    <x v="888"/>
    <x v="23"/>
    <x v="0"/>
    <x v="3"/>
    <x v="384"/>
    <x v="647"/>
    <x v="802"/>
    <x v="0"/>
    <x v="28"/>
  </r>
  <r>
    <x v="530"/>
    <x v="599"/>
    <x v="32"/>
    <x v="0"/>
    <x v="4"/>
    <x v="149"/>
    <x v="308"/>
    <x v="192"/>
    <x v="2"/>
    <x v="24"/>
  </r>
  <r>
    <x v="531"/>
    <x v="522"/>
    <x v="19"/>
    <x v="1"/>
    <x v="4"/>
    <x v="532"/>
    <x v="753"/>
    <x v="806"/>
    <x v="1"/>
    <x v="39"/>
  </r>
  <r>
    <x v="532"/>
    <x v="313"/>
    <x v="23"/>
    <x v="0"/>
    <x v="1"/>
    <x v="103"/>
    <x v="679"/>
    <x v="703"/>
    <x v="1"/>
    <x v="16"/>
  </r>
  <r>
    <x v="533"/>
    <x v="284"/>
    <x v="12"/>
    <x v="1"/>
    <x v="2"/>
    <x v="782"/>
    <x v="331"/>
    <x v="170"/>
    <x v="3"/>
    <x v="26"/>
  </r>
  <r>
    <x v="534"/>
    <x v="590"/>
    <x v="28"/>
    <x v="0"/>
    <x v="1"/>
    <x v="35"/>
    <x v="426"/>
    <x v="364"/>
    <x v="1"/>
    <x v="18"/>
  </r>
  <r>
    <x v="535"/>
    <x v="187"/>
    <x v="35"/>
    <x v="0"/>
    <x v="3"/>
    <x v="802"/>
    <x v="494"/>
    <x v="236"/>
    <x v="0"/>
    <x v="30"/>
  </r>
  <r>
    <x v="536"/>
    <x v="548"/>
    <x v="6"/>
    <x v="0"/>
    <x v="4"/>
    <x v="72"/>
    <x v="775"/>
    <x v="825"/>
    <x v="1"/>
    <x v="30"/>
  </r>
  <r>
    <x v="537"/>
    <x v="785"/>
    <x v="21"/>
    <x v="1"/>
    <x v="0"/>
    <x v="773"/>
    <x v="579"/>
    <x v="704"/>
    <x v="3"/>
    <x v="26"/>
  </r>
  <r>
    <x v="538"/>
    <x v="604"/>
    <x v="9"/>
    <x v="0"/>
    <x v="2"/>
    <x v="168"/>
    <x v="707"/>
    <x v="73"/>
    <x v="2"/>
    <x v="7"/>
  </r>
  <r>
    <x v="539"/>
    <x v="695"/>
    <x v="5"/>
    <x v="0"/>
    <x v="0"/>
    <x v="981"/>
    <x v="858"/>
    <x v="157"/>
    <x v="0"/>
    <x v="9"/>
  </r>
  <r>
    <x v="540"/>
    <x v="565"/>
    <x v="8"/>
    <x v="0"/>
    <x v="2"/>
    <x v="491"/>
    <x v="384"/>
    <x v="315"/>
    <x v="2"/>
    <x v="26"/>
  </r>
  <r>
    <x v="541"/>
    <x v="515"/>
    <x v="11"/>
    <x v="0"/>
    <x v="4"/>
    <x v="352"/>
    <x v="366"/>
    <x v="755"/>
    <x v="3"/>
    <x v="8"/>
  </r>
  <r>
    <x v="542"/>
    <x v="275"/>
    <x v="3"/>
    <x v="0"/>
    <x v="2"/>
    <x v="486"/>
    <x v="269"/>
    <x v="141"/>
    <x v="2"/>
    <x v="10"/>
  </r>
  <r>
    <x v="543"/>
    <x v="765"/>
    <x v="16"/>
    <x v="1"/>
    <x v="4"/>
    <x v="918"/>
    <x v="73"/>
    <x v="271"/>
    <x v="3"/>
    <x v="38"/>
  </r>
  <r>
    <x v="544"/>
    <x v="845"/>
    <x v="39"/>
    <x v="1"/>
    <x v="1"/>
    <x v="904"/>
    <x v="612"/>
    <x v="422"/>
    <x v="1"/>
    <x v="38"/>
  </r>
  <r>
    <x v="545"/>
    <x v="29"/>
    <x v="38"/>
    <x v="1"/>
    <x v="2"/>
    <x v="79"/>
    <x v="589"/>
    <x v="861"/>
    <x v="0"/>
    <x v="32"/>
  </r>
  <r>
    <x v="546"/>
    <x v="967"/>
    <x v="12"/>
    <x v="1"/>
    <x v="4"/>
    <x v="694"/>
    <x v="637"/>
    <x v="649"/>
    <x v="2"/>
    <x v="25"/>
  </r>
  <r>
    <x v="547"/>
    <x v="169"/>
    <x v="9"/>
    <x v="0"/>
    <x v="1"/>
    <x v="30"/>
    <x v="238"/>
    <x v="719"/>
    <x v="3"/>
    <x v="7"/>
  </r>
  <r>
    <x v="548"/>
    <x v="818"/>
    <x v="31"/>
    <x v="1"/>
    <x v="2"/>
    <x v="635"/>
    <x v="358"/>
    <x v="574"/>
    <x v="3"/>
    <x v="25"/>
  </r>
  <r>
    <x v="549"/>
    <x v="954"/>
    <x v="35"/>
    <x v="0"/>
    <x v="3"/>
    <x v="461"/>
    <x v="467"/>
    <x v="629"/>
    <x v="0"/>
    <x v="13"/>
  </r>
  <r>
    <x v="550"/>
    <x v="64"/>
    <x v="0"/>
    <x v="0"/>
    <x v="0"/>
    <x v="349"/>
    <x v="515"/>
    <x v="338"/>
    <x v="3"/>
    <x v="22"/>
  </r>
  <r>
    <x v="551"/>
    <x v="794"/>
    <x v="22"/>
    <x v="0"/>
    <x v="2"/>
    <x v="152"/>
    <x v="709"/>
    <x v="773"/>
    <x v="2"/>
    <x v="18"/>
  </r>
  <r>
    <x v="552"/>
    <x v="396"/>
    <x v="4"/>
    <x v="0"/>
    <x v="0"/>
    <x v="98"/>
    <x v="137"/>
    <x v="47"/>
    <x v="2"/>
    <x v="17"/>
  </r>
  <r>
    <x v="553"/>
    <x v="386"/>
    <x v="8"/>
    <x v="0"/>
    <x v="0"/>
    <x v="113"/>
    <x v="730"/>
    <x v="807"/>
    <x v="1"/>
    <x v="1"/>
  </r>
  <r>
    <x v="554"/>
    <x v="432"/>
    <x v="22"/>
    <x v="1"/>
    <x v="0"/>
    <x v="825"/>
    <x v="101"/>
    <x v="298"/>
    <x v="1"/>
    <x v="32"/>
  </r>
  <r>
    <x v="555"/>
    <x v="256"/>
    <x v="35"/>
    <x v="1"/>
    <x v="1"/>
    <x v="282"/>
    <x v="149"/>
    <x v="228"/>
    <x v="1"/>
    <x v="31"/>
  </r>
  <r>
    <x v="556"/>
    <x v="470"/>
    <x v="0"/>
    <x v="0"/>
    <x v="2"/>
    <x v="549"/>
    <x v="433"/>
    <x v="107"/>
    <x v="2"/>
    <x v="12"/>
  </r>
  <r>
    <x v="557"/>
    <x v="440"/>
    <x v="22"/>
    <x v="0"/>
    <x v="1"/>
    <x v="765"/>
    <x v="592"/>
    <x v="890"/>
    <x v="3"/>
    <x v="2"/>
  </r>
  <r>
    <x v="558"/>
    <x v="589"/>
    <x v="18"/>
    <x v="0"/>
    <x v="1"/>
    <x v="801"/>
    <x v="222"/>
    <x v="743"/>
    <x v="2"/>
    <x v="31"/>
  </r>
  <r>
    <x v="559"/>
    <x v="250"/>
    <x v="9"/>
    <x v="0"/>
    <x v="0"/>
    <x v="140"/>
    <x v="448"/>
    <x v="49"/>
    <x v="2"/>
    <x v="18"/>
  </r>
  <r>
    <x v="560"/>
    <x v="146"/>
    <x v="16"/>
    <x v="0"/>
    <x v="3"/>
    <x v="327"/>
    <x v="45"/>
    <x v="927"/>
    <x v="1"/>
    <x v="11"/>
  </r>
  <r>
    <x v="561"/>
    <x v="474"/>
    <x v="26"/>
    <x v="1"/>
    <x v="0"/>
    <x v="800"/>
    <x v="39"/>
    <x v="641"/>
    <x v="2"/>
    <x v="26"/>
  </r>
  <r>
    <x v="562"/>
    <x v="211"/>
    <x v="7"/>
    <x v="1"/>
    <x v="2"/>
    <x v="210"/>
    <x v="571"/>
    <x v="340"/>
    <x v="2"/>
    <x v="0"/>
  </r>
  <r>
    <x v="563"/>
    <x v="872"/>
    <x v="32"/>
    <x v="0"/>
    <x v="3"/>
    <x v="866"/>
    <x v="683"/>
    <x v="409"/>
    <x v="1"/>
    <x v="10"/>
  </r>
  <r>
    <x v="564"/>
    <x v="455"/>
    <x v="40"/>
    <x v="1"/>
    <x v="3"/>
    <x v="867"/>
    <x v="739"/>
    <x v="140"/>
    <x v="1"/>
    <x v="14"/>
  </r>
  <r>
    <x v="565"/>
    <x v="757"/>
    <x v="0"/>
    <x v="0"/>
    <x v="3"/>
    <x v="852"/>
    <x v="750"/>
    <x v="670"/>
    <x v="3"/>
    <x v="18"/>
  </r>
  <r>
    <x v="566"/>
    <x v="390"/>
    <x v="27"/>
    <x v="0"/>
    <x v="4"/>
    <x v="207"/>
    <x v="594"/>
    <x v="349"/>
    <x v="2"/>
    <x v="34"/>
  </r>
  <r>
    <x v="567"/>
    <x v="42"/>
    <x v="8"/>
    <x v="0"/>
    <x v="4"/>
    <x v="275"/>
    <x v="492"/>
    <x v="292"/>
    <x v="0"/>
    <x v="37"/>
  </r>
  <r>
    <x v="568"/>
    <x v="249"/>
    <x v="34"/>
    <x v="0"/>
    <x v="1"/>
    <x v="111"/>
    <x v="56"/>
    <x v="480"/>
    <x v="3"/>
    <x v="7"/>
  </r>
  <r>
    <x v="569"/>
    <x v="130"/>
    <x v="1"/>
    <x v="0"/>
    <x v="1"/>
    <x v="171"/>
    <x v="348"/>
    <x v="648"/>
    <x v="3"/>
    <x v="39"/>
  </r>
  <r>
    <x v="570"/>
    <x v="951"/>
    <x v="33"/>
    <x v="1"/>
    <x v="4"/>
    <x v="566"/>
    <x v="361"/>
    <x v="947"/>
    <x v="1"/>
    <x v="5"/>
  </r>
  <r>
    <x v="571"/>
    <x v="194"/>
    <x v="36"/>
    <x v="0"/>
    <x v="1"/>
    <x v="145"/>
    <x v="516"/>
    <x v="361"/>
    <x v="2"/>
    <x v="28"/>
  </r>
  <r>
    <x v="572"/>
    <x v="310"/>
    <x v="20"/>
    <x v="0"/>
    <x v="2"/>
    <x v="241"/>
    <x v="93"/>
    <x v="391"/>
    <x v="2"/>
    <x v="2"/>
  </r>
  <r>
    <x v="573"/>
    <x v="229"/>
    <x v="32"/>
    <x v="0"/>
    <x v="1"/>
    <x v="515"/>
    <x v="406"/>
    <x v="178"/>
    <x v="2"/>
    <x v="18"/>
  </r>
  <r>
    <x v="574"/>
    <x v="17"/>
    <x v="38"/>
    <x v="1"/>
    <x v="0"/>
    <x v="112"/>
    <x v="40"/>
    <x v="832"/>
    <x v="2"/>
    <x v="28"/>
  </r>
  <r>
    <x v="575"/>
    <x v="874"/>
    <x v="6"/>
    <x v="0"/>
    <x v="1"/>
    <x v="368"/>
    <x v="442"/>
    <x v="933"/>
    <x v="1"/>
    <x v="6"/>
  </r>
  <r>
    <x v="576"/>
    <x v="269"/>
    <x v="1"/>
    <x v="0"/>
    <x v="2"/>
    <x v="552"/>
    <x v="329"/>
    <x v="901"/>
    <x v="2"/>
    <x v="34"/>
  </r>
  <r>
    <x v="577"/>
    <x v="582"/>
    <x v="7"/>
    <x v="0"/>
    <x v="1"/>
    <x v="957"/>
    <x v="783"/>
    <x v="284"/>
    <x v="0"/>
    <x v="40"/>
  </r>
  <r>
    <x v="578"/>
    <x v="486"/>
    <x v="29"/>
    <x v="1"/>
    <x v="1"/>
    <x v="908"/>
    <x v="140"/>
    <x v="39"/>
    <x v="2"/>
    <x v="37"/>
  </r>
  <r>
    <x v="579"/>
    <x v="293"/>
    <x v="39"/>
    <x v="0"/>
    <x v="2"/>
    <x v="163"/>
    <x v="55"/>
    <x v="922"/>
    <x v="2"/>
    <x v="2"/>
  </r>
  <r>
    <x v="580"/>
    <x v="894"/>
    <x v="7"/>
    <x v="1"/>
    <x v="3"/>
    <x v="106"/>
    <x v="37"/>
    <x v="109"/>
    <x v="2"/>
    <x v="5"/>
  </r>
  <r>
    <x v="581"/>
    <x v="308"/>
    <x v="15"/>
    <x v="0"/>
    <x v="3"/>
    <x v="115"/>
    <x v="683"/>
    <x v="115"/>
    <x v="3"/>
    <x v="10"/>
  </r>
  <r>
    <x v="582"/>
    <x v="829"/>
    <x v="40"/>
    <x v="1"/>
    <x v="2"/>
    <x v="211"/>
    <x v="169"/>
    <x v="949"/>
    <x v="1"/>
    <x v="38"/>
  </r>
  <r>
    <x v="583"/>
    <x v="802"/>
    <x v="16"/>
    <x v="1"/>
    <x v="0"/>
    <x v="499"/>
    <x v="303"/>
    <x v="805"/>
    <x v="1"/>
    <x v="35"/>
  </r>
  <r>
    <x v="584"/>
    <x v="588"/>
    <x v="23"/>
    <x v="1"/>
    <x v="3"/>
    <x v="401"/>
    <x v="195"/>
    <x v="600"/>
    <x v="2"/>
    <x v="10"/>
  </r>
  <r>
    <x v="585"/>
    <x v="701"/>
    <x v="14"/>
    <x v="1"/>
    <x v="3"/>
    <x v="558"/>
    <x v="748"/>
    <x v="467"/>
    <x v="0"/>
    <x v="7"/>
  </r>
  <r>
    <x v="586"/>
    <x v="74"/>
    <x v="19"/>
    <x v="1"/>
    <x v="4"/>
    <x v="516"/>
    <x v="329"/>
    <x v="301"/>
    <x v="1"/>
    <x v="21"/>
  </r>
  <r>
    <x v="587"/>
    <x v="127"/>
    <x v="34"/>
    <x v="0"/>
    <x v="2"/>
    <x v="556"/>
    <x v="810"/>
    <x v="325"/>
    <x v="1"/>
    <x v="0"/>
  </r>
  <r>
    <x v="588"/>
    <x v="160"/>
    <x v="17"/>
    <x v="1"/>
    <x v="4"/>
    <x v="31"/>
    <x v="115"/>
    <x v="535"/>
    <x v="2"/>
    <x v="11"/>
  </r>
  <r>
    <x v="589"/>
    <x v="567"/>
    <x v="23"/>
    <x v="1"/>
    <x v="3"/>
    <x v="367"/>
    <x v="59"/>
    <x v="311"/>
    <x v="1"/>
    <x v="27"/>
  </r>
  <r>
    <x v="590"/>
    <x v="358"/>
    <x v="10"/>
    <x v="0"/>
    <x v="4"/>
    <x v="318"/>
    <x v="681"/>
    <x v="105"/>
    <x v="2"/>
    <x v="39"/>
  </r>
  <r>
    <x v="591"/>
    <x v="465"/>
    <x v="22"/>
    <x v="1"/>
    <x v="2"/>
    <x v="52"/>
    <x v="729"/>
    <x v="899"/>
    <x v="1"/>
    <x v="15"/>
  </r>
  <r>
    <x v="592"/>
    <x v="806"/>
    <x v="33"/>
    <x v="1"/>
    <x v="4"/>
    <x v="251"/>
    <x v="305"/>
    <x v="397"/>
    <x v="3"/>
    <x v="20"/>
  </r>
  <r>
    <x v="593"/>
    <x v="244"/>
    <x v="27"/>
    <x v="1"/>
    <x v="0"/>
    <x v="420"/>
    <x v="574"/>
    <x v="823"/>
    <x v="2"/>
    <x v="12"/>
  </r>
  <r>
    <x v="594"/>
    <x v="927"/>
    <x v="38"/>
    <x v="0"/>
    <x v="2"/>
    <x v="689"/>
    <x v="178"/>
    <x v="331"/>
    <x v="0"/>
    <x v="36"/>
  </r>
  <r>
    <x v="595"/>
    <x v="419"/>
    <x v="13"/>
    <x v="1"/>
    <x v="1"/>
    <x v="41"/>
    <x v="768"/>
    <x v="370"/>
    <x v="1"/>
    <x v="4"/>
  </r>
  <r>
    <x v="596"/>
    <x v="387"/>
    <x v="39"/>
    <x v="0"/>
    <x v="4"/>
    <x v="600"/>
    <x v="302"/>
    <x v="895"/>
    <x v="0"/>
    <x v="21"/>
  </r>
  <r>
    <x v="597"/>
    <x v="745"/>
    <x v="1"/>
    <x v="1"/>
    <x v="3"/>
    <x v="373"/>
    <x v="526"/>
    <x v="849"/>
    <x v="1"/>
    <x v="8"/>
  </r>
  <r>
    <x v="598"/>
    <x v="665"/>
    <x v="24"/>
    <x v="1"/>
    <x v="0"/>
    <x v="911"/>
    <x v="163"/>
    <x v="54"/>
    <x v="1"/>
    <x v="20"/>
  </r>
  <r>
    <x v="599"/>
    <x v="367"/>
    <x v="24"/>
    <x v="1"/>
    <x v="2"/>
    <x v="673"/>
    <x v="263"/>
    <x v="0"/>
    <x v="2"/>
    <x v="0"/>
  </r>
  <r>
    <x v="600"/>
    <x v="693"/>
    <x v="15"/>
    <x v="0"/>
    <x v="2"/>
    <x v="247"/>
    <x v="828"/>
    <x v="863"/>
    <x v="1"/>
    <x v="40"/>
  </r>
  <r>
    <x v="601"/>
    <x v="563"/>
    <x v="40"/>
    <x v="1"/>
    <x v="3"/>
    <x v="724"/>
    <x v="295"/>
    <x v="487"/>
    <x v="0"/>
    <x v="35"/>
  </r>
  <r>
    <x v="602"/>
    <x v="13"/>
    <x v="15"/>
    <x v="0"/>
    <x v="2"/>
    <x v="341"/>
    <x v="122"/>
    <x v="813"/>
    <x v="3"/>
    <x v="8"/>
  </r>
  <r>
    <x v="603"/>
    <x v="987"/>
    <x v="38"/>
    <x v="1"/>
    <x v="0"/>
    <x v="705"/>
    <x v="501"/>
    <x v="835"/>
    <x v="2"/>
    <x v="15"/>
  </r>
  <r>
    <x v="604"/>
    <x v="400"/>
    <x v="37"/>
    <x v="0"/>
    <x v="1"/>
    <x v="708"/>
    <x v="399"/>
    <x v="305"/>
    <x v="1"/>
    <x v="40"/>
  </r>
  <r>
    <x v="605"/>
    <x v="217"/>
    <x v="37"/>
    <x v="1"/>
    <x v="2"/>
    <x v="94"/>
    <x v="5"/>
    <x v="89"/>
    <x v="2"/>
    <x v="32"/>
  </r>
  <r>
    <x v="606"/>
    <x v="725"/>
    <x v="4"/>
    <x v="0"/>
    <x v="4"/>
    <x v="842"/>
    <x v="270"/>
    <x v="955"/>
    <x v="1"/>
    <x v="19"/>
  </r>
  <r>
    <x v="607"/>
    <x v="731"/>
    <x v="36"/>
    <x v="0"/>
    <x v="2"/>
    <x v="229"/>
    <x v="808"/>
    <x v="526"/>
    <x v="0"/>
    <x v="4"/>
  </r>
  <r>
    <x v="608"/>
    <x v="286"/>
    <x v="30"/>
    <x v="1"/>
    <x v="0"/>
    <x v="433"/>
    <x v="482"/>
    <x v="768"/>
    <x v="3"/>
    <x v="40"/>
  </r>
  <r>
    <x v="609"/>
    <x v="361"/>
    <x v="9"/>
    <x v="0"/>
    <x v="4"/>
    <x v="123"/>
    <x v="469"/>
    <x v="137"/>
    <x v="3"/>
    <x v="37"/>
  </r>
  <r>
    <x v="610"/>
    <x v="664"/>
    <x v="10"/>
    <x v="0"/>
    <x v="1"/>
    <x v="223"/>
    <x v="784"/>
    <x v="565"/>
    <x v="3"/>
    <x v="31"/>
  </r>
  <r>
    <x v="611"/>
    <x v="957"/>
    <x v="26"/>
    <x v="0"/>
    <x v="0"/>
    <x v="764"/>
    <x v="478"/>
    <x v="319"/>
    <x v="2"/>
    <x v="36"/>
  </r>
  <r>
    <x v="612"/>
    <x v="195"/>
    <x v="22"/>
    <x v="0"/>
    <x v="3"/>
    <x v="190"/>
    <x v="572"/>
    <x v="841"/>
    <x v="0"/>
    <x v="12"/>
  </r>
  <r>
    <x v="613"/>
    <x v="980"/>
    <x v="35"/>
    <x v="1"/>
    <x v="1"/>
    <x v="587"/>
    <x v="850"/>
    <x v="425"/>
    <x v="3"/>
    <x v="19"/>
  </r>
  <r>
    <x v="614"/>
    <x v="975"/>
    <x v="12"/>
    <x v="1"/>
    <x v="3"/>
    <x v="162"/>
    <x v="745"/>
    <x v="523"/>
    <x v="0"/>
    <x v="11"/>
  </r>
  <r>
    <x v="615"/>
    <x v="759"/>
    <x v="18"/>
    <x v="1"/>
    <x v="2"/>
    <x v="985"/>
    <x v="334"/>
    <x v="102"/>
    <x v="3"/>
    <x v="8"/>
  </r>
  <r>
    <x v="616"/>
    <x v="478"/>
    <x v="19"/>
    <x v="1"/>
    <x v="0"/>
    <x v="58"/>
    <x v="276"/>
    <x v="518"/>
    <x v="1"/>
    <x v="19"/>
  </r>
  <r>
    <x v="617"/>
    <x v="206"/>
    <x v="27"/>
    <x v="1"/>
    <x v="4"/>
    <x v="9"/>
    <x v="389"/>
    <x v="72"/>
    <x v="1"/>
    <x v="16"/>
  </r>
  <r>
    <x v="618"/>
    <x v="645"/>
    <x v="27"/>
    <x v="1"/>
    <x v="2"/>
    <x v="555"/>
    <x v="821"/>
    <x v="74"/>
    <x v="1"/>
    <x v="31"/>
  </r>
  <r>
    <x v="619"/>
    <x v="33"/>
    <x v="38"/>
    <x v="0"/>
    <x v="3"/>
    <x v="928"/>
    <x v="217"/>
    <x v="479"/>
    <x v="3"/>
    <x v="4"/>
  </r>
  <r>
    <x v="620"/>
    <x v="556"/>
    <x v="29"/>
    <x v="1"/>
    <x v="1"/>
    <x v="470"/>
    <x v="9"/>
    <x v="844"/>
    <x v="3"/>
    <x v="39"/>
  </r>
  <r>
    <x v="621"/>
    <x v="12"/>
    <x v="1"/>
    <x v="1"/>
    <x v="1"/>
    <x v="940"/>
    <x v="868"/>
    <x v="459"/>
    <x v="1"/>
    <x v="14"/>
  </r>
  <r>
    <x v="622"/>
    <x v="109"/>
    <x v="30"/>
    <x v="1"/>
    <x v="2"/>
    <x v="478"/>
    <x v="360"/>
    <x v="214"/>
    <x v="0"/>
    <x v="32"/>
  </r>
  <r>
    <x v="623"/>
    <x v="151"/>
    <x v="7"/>
    <x v="1"/>
    <x v="2"/>
    <x v="613"/>
    <x v="437"/>
    <x v="746"/>
    <x v="0"/>
    <x v="30"/>
  </r>
  <r>
    <x v="624"/>
    <x v="363"/>
    <x v="35"/>
    <x v="0"/>
    <x v="4"/>
    <x v="2"/>
    <x v="399"/>
    <x v="736"/>
    <x v="1"/>
    <x v="18"/>
  </r>
  <r>
    <x v="625"/>
    <x v="656"/>
    <x v="2"/>
    <x v="1"/>
    <x v="4"/>
    <x v="915"/>
    <x v="184"/>
    <x v="463"/>
    <x v="3"/>
    <x v="22"/>
  </r>
  <r>
    <x v="626"/>
    <x v="268"/>
    <x v="7"/>
    <x v="0"/>
    <x v="1"/>
    <x v="426"/>
    <x v="465"/>
    <x v="776"/>
    <x v="2"/>
    <x v="17"/>
  </r>
  <r>
    <x v="627"/>
    <x v="867"/>
    <x v="32"/>
    <x v="0"/>
    <x v="0"/>
    <x v="758"/>
    <x v="118"/>
    <x v="605"/>
    <x v="2"/>
    <x v="32"/>
  </r>
  <r>
    <x v="628"/>
    <x v="713"/>
    <x v="1"/>
    <x v="1"/>
    <x v="4"/>
    <x v="761"/>
    <x v="289"/>
    <x v="180"/>
    <x v="2"/>
    <x v="20"/>
  </r>
  <r>
    <x v="629"/>
    <x v="846"/>
    <x v="38"/>
    <x v="0"/>
    <x v="0"/>
    <x v="557"/>
    <x v="323"/>
    <x v="570"/>
    <x v="1"/>
    <x v="19"/>
  </r>
  <r>
    <x v="630"/>
    <x v="988"/>
    <x v="29"/>
    <x v="1"/>
    <x v="0"/>
    <x v="599"/>
    <x v="375"/>
    <x v="681"/>
    <x v="0"/>
    <x v="10"/>
  </r>
  <r>
    <x v="631"/>
    <x v="737"/>
    <x v="29"/>
    <x v="0"/>
    <x v="0"/>
    <x v="612"/>
    <x v="770"/>
    <x v="760"/>
    <x v="1"/>
    <x v="8"/>
  </r>
  <r>
    <x v="632"/>
    <x v="289"/>
    <x v="32"/>
    <x v="1"/>
    <x v="3"/>
    <x v="722"/>
    <x v="316"/>
    <x v="414"/>
    <x v="1"/>
    <x v="19"/>
  </r>
  <r>
    <x v="633"/>
    <x v="161"/>
    <x v="10"/>
    <x v="1"/>
    <x v="4"/>
    <x v="783"/>
    <x v="147"/>
    <x v="464"/>
    <x v="0"/>
    <x v="22"/>
  </r>
  <r>
    <x v="634"/>
    <x v="3"/>
    <x v="7"/>
    <x v="1"/>
    <x v="0"/>
    <x v="357"/>
    <x v="585"/>
    <x v="572"/>
    <x v="0"/>
    <x v="28"/>
  </r>
  <r>
    <x v="635"/>
    <x v="466"/>
    <x v="33"/>
    <x v="1"/>
    <x v="4"/>
    <x v="479"/>
    <x v="436"/>
    <x v="474"/>
    <x v="3"/>
    <x v="34"/>
  </r>
  <r>
    <x v="636"/>
    <x v="25"/>
    <x v="3"/>
    <x v="0"/>
    <x v="3"/>
    <x v="370"/>
    <x v="527"/>
    <x v="645"/>
    <x v="2"/>
    <x v="36"/>
  </r>
  <r>
    <x v="637"/>
    <x v="708"/>
    <x v="4"/>
    <x v="0"/>
    <x v="2"/>
    <x v="201"/>
    <x v="670"/>
    <x v="796"/>
    <x v="1"/>
    <x v="22"/>
  </r>
  <r>
    <x v="638"/>
    <x v="35"/>
    <x v="27"/>
    <x v="0"/>
    <x v="0"/>
    <x v="580"/>
    <x v="776"/>
    <x v="161"/>
    <x v="1"/>
    <x v="16"/>
  </r>
  <r>
    <x v="639"/>
    <x v="162"/>
    <x v="33"/>
    <x v="1"/>
    <x v="1"/>
    <x v="858"/>
    <x v="148"/>
    <x v="5"/>
    <x v="1"/>
    <x v="30"/>
  </r>
  <r>
    <x v="640"/>
    <x v="938"/>
    <x v="18"/>
    <x v="0"/>
    <x v="2"/>
    <x v="5"/>
    <x v="611"/>
    <x v="930"/>
    <x v="2"/>
    <x v="24"/>
  </r>
  <r>
    <x v="641"/>
    <x v="503"/>
    <x v="38"/>
    <x v="1"/>
    <x v="2"/>
    <x v="18"/>
    <x v="347"/>
    <x v="623"/>
    <x v="0"/>
    <x v="23"/>
  </r>
  <r>
    <x v="642"/>
    <x v="640"/>
    <x v="16"/>
    <x v="0"/>
    <x v="0"/>
    <x v="715"/>
    <x v="732"/>
    <x v="721"/>
    <x v="3"/>
    <x v="6"/>
  </r>
  <r>
    <x v="643"/>
    <x v="16"/>
    <x v="11"/>
    <x v="0"/>
    <x v="2"/>
    <x v="811"/>
    <x v="581"/>
    <x v="771"/>
    <x v="2"/>
    <x v="23"/>
  </r>
  <r>
    <x v="644"/>
    <x v="19"/>
    <x v="40"/>
    <x v="1"/>
    <x v="0"/>
    <x v="503"/>
    <x v="870"/>
    <x v="682"/>
    <x v="2"/>
    <x v="24"/>
  </r>
  <r>
    <x v="645"/>
    <x v="891"/>
    <x v="35"/>
    <x v="0"/>
    <x v="3"/>
    <x v="513"/>
    <x v="495"/>
    <x v="766"/>
    <x v="0"/>
    <x v="21"/>
  </r>
  <r>
    <x v="646"/>
    <x v="976"/>
    <x v="21"/>
    <x v="0"/>
    <x v="2"/>
    <x v="617"/>
    <x v="816"/>
    <x v="401"/>
    <x v="0"/>
    <x v="23"/>
  </r>
  <r>
    <x v="647"/>
    <x v="479"/>
    <x v="28"/>
    <x v="0"/>
    <x v="2"/>
    <x v="255"/>
    <x v="440"/>
    <x v="339"/>
    <x v="3"/>
    <x v="9"/>
  </r>
  <r>
    <x v="648"/>
    <x v="674"/>
    <x v="9"/>
    <x v="0"/>
    <x v="1"/>
    <x v="108"/>
    <x v="151"/>
    <x v="804"/>
    <x v="0"/>
    <x v="23"/>
  </r>
  <r>
    <x v="649"/>
    <x v="724"/>
    <x v="14"/>
    <x v="1"/>
    <x v="2"/>
    <x v="293"/>
    <x v="865"/>
    <x v="231"/>
    <x v="3"/>
    <x v="31"/>
  </r>
  <r>
    <x v="650"/>
    <x v="41"/>
    <x v="27"/>
    <x v="0"/>
    <x v="1"/>
    <x v="779"/>
    <x v="633"/>
    <x v="317"/>
    <x v="3"/>
    <x v="26"/>
  </r>
  <r>
    <x v="651"/>
    <x v="55"/>
    <x v="35"/>
    <x v="0"/>
    <x v="2"/>
    <x v="843"/>
    <x v="760"/>
    <x v="360"/>
    <x v="0"/>
    <x v="13"/>
  </r>
  <r>
    <x v="652"/>
    <x v="593"/>
    <x v="8"/>
    <x v="1"/>
    <x v="2"/>
    <x v="347"/>
    <x v="393"/>
    <x v="624"/>
    <x v="3"/>
    <x v="5"/>
  </r>
  <r>
    <x v="653"/>
    <x v="650"/>
    <x v="35"/>
    <x v="0"/>
    <x v="0"/>
    <x v="607"/>
    <x v="47"/>
    <x v="442"/>
    <x v="0"/>
    <x v="11"/>
  </r>
  <r>
    <x v="654"/>
    <x v="898"/>
    <x v="38"/>
    <x v="1"/>
    <x v="0"/>
    <x v="404"/>
    <x v="260"/>
    <x v="946"/>
    <x v="0"/>
    <x v="12"/>
  </r>
  <r>
    <x v="655"/>
    <x v="978"/>
    <x v="38"/>
    <x v="1"/>
    <x v="0"/>
    <x v="451"/>
    <x v="598"/>
    <x v="545"/>
    <x v="1"/>
    <x v="30"/>
  </r>
  <r>
    <x v="656"/>
    <x v="460"/>
    <x v="19"/>
    <x v="1"/>
    <x v="2"/>
    <x v="224"/>
    <x v="520"/>
    <x v="639"/>
    <x v="2"/>
    <x v="15"/>
  </r>
  <r>
    <x v="657"/>
    <x v="727"/>
    <x v="2"/>
    <x v="0"/>
    <x v="3"/>
    <x v="302"/>
    <x v="733"/>
    <x v="457"/>
    <x v="1"/>
    <x v="30"/>
  </r>
  <r>
    <x v="658"/>
    <x v="720"/>
    <x v="22"/>
    <x v="0"/>
    <x v="4"/>
    <x v="465"/>
    <x v="223"/>
    <x v="263"/>
    <x v="1"/>
    <x v="10"/>
  </r>
  <r>
    <x v="659"/>
    <x v="929"/>
    <x v="35"/>
    <x v="1"/>
    <x v="1"/>
    <x v="203"/>
    <x v="364"/>
    <x v="225"/>
    <x v="2"/>
    <x v="1"/>
  </r>
  <r>
    <x v="660"/>
    <x v="370"/>
    <x v="7"/>
    <x v="1"/>
    <x v="2"/>
    <x v="150"/>
    <x v="66"/>
    <x v="420"/>
    <x v="1"/>
    <x v="14"/>
  </r>
  <r>
    <x v="661"/>
    <x v="338"/>
    <x v="14"/>
    <x v="0"/>
    <x v="2"/>
    <x v="348"/>
    <x v="63"/>
    <x v="779"/>
    <x v="3"/>
    <x v="19"/>
  </r>
  <r>
    <x v="662"/>
    <x v="601"/>
    <x v="15"/>
    <x v="1"/>
    <x v="1"/>
    <x v="880"/>
    <x v="417"/>
    <x v="917"/>
    <x v="2"/>
    <x v="7"/>
  </r>
  <r>
    <x v="663"/>
    <x v="203"/>
    <x v="23"/>
    <x v="1"/>
    <x v="2"/>
    <x v="821"/>
    <x v="46"/>
    <x v="939"/>
    <x v="1"/>
    <x v="23"/>
  </r>
  <r>
    <x v="664"/>
    <x v="259"/>
    <x v="5"/>
    <x v="1"/>
    <x v="2"/>
    <x v="746"/>
    <x v="627"/>
    <x v="801"/>
    <x v="0"/>
    <x v="33"/>
  </r>
  <r>
    <x v="665"/>
    <x v="103"/>
    <x v="32"/>
    <x v="1"/>
    <x v="2"/>
    <x v="329"/>
    <x v="540"/>
    <x v="318"/>
    <x v="3"/>
    <x v="17"/>
  </r>
  <r>
    <x v="666"/>
    <x v="823"/>
    <x v="3"/>
    <x v="0"/>
    <x v="3"/>
    <x v="838"/>
    <x v="654"/>
    <x v="618"/>
    <x v="0"/>
    <x v="28"/>
  </r>
  <r>
    <x v="667"/>
    <x v="490"/>
    <x v="27"/>
    <x v="1"/>
    <x v="0"/>
    <x v="495"/>
    <x v="191"/>
    <x v="244"/>
    <x v="0"/>
    <x v="21"/>
  </r>
  <r>
    <x v="668"/>
    <x v="436"/>
    <x v="17"/>
    <x v="1"/>
    <x v="2"/>
    <x v="277"/>
    <x v="583"/>
    <x v="665"/>
    <x v="1"/>
    <x v="40"/>
  </r>
  <r>
    <x v="669"/>
    <x v="76"/>
    <x v="3"/>
    <x v="0"/>
    <x v="1"/>
    <x v="669"/>
    <x v="538"/>
    <x v="837"/>
    <x v="0"/>
    <x v="9"/>
  </r>
  <r>
    <x v="670"/>
    <x v="769"/>
    <x v="14"/>
    <x v="1"/>
    <x v="3"/>
    <x v="731"/>
    <x v="756"/>
    <x v="36"/>
    <x v="1"/>
    <x v="24"/>
  </r>
  <r>
    <x v="671"/>
    <x v="285"/>
    <x v="22"/>
    <x v="1"/>
    <x v="0"/>
    <x v="70"/>
    <x v="675"/>
    <x v="688"/>
    <x v="3"/>
    <x v="36"/>
  </r>
  <r>
    <x v="672"/>
    <x v="741"/>
    <x v="35"/>
    <x v="0"/>
    <x v="4"/>
    <x v="403"/>
    <x v="54"/>
    <x v="829"/>
    <x v="3"/>
    <x v="10"/>
  </r>
  <r>
    <x v="673"/>
    <x v="117"/>
    <x v="29"/>
    <x v="1"/>
    <x v="3"/>
    <x v="25"/>
    <x v="175"/>
    <x v="812"/>
    <x v="2"/>
    <x v="6"/>
  </r>
  <r>
    <x v="674"/>
    <x v="252"/>
    <x v="37"/>
    <x v="1"/>
    <x v="3"/>
    <x v="475"/>
    <x v="147"/>
    <x v="525"/>
    <x v="0"/>
    <x v="27"/>
  </r>
  <r>
    <x v="675"/>
    <x v="282"/>
    <x v="38"/>
    <x v="0"/>
    <x v="4"/>
    <x v="389"/>
    <x v="476"/>
    <x v="866"/>
    <x v="3"/>
    <x v="34"/>
  </r>
  <r>
    <x v="676"/>
    <x v="852"/>
    <x v="33"/>
    <x v="0"/>
    <x v="4"/>
    <x v="440"/>
    <x v="694"/>
    <x v="784"/>
    <x v="0"/>
    <x v="23"/>
  </r>
  <r>
    <x v="677"/>
    <x v="85"/>
    <x v="19"/>
    <x v="0"/>
    <x v="2"/>
    <x v="334"/>
    <x v="553"/>
    <x v="357"/>
    <x v="0"/>
    <x v="25"/>
  </r>
  <r>
    <x v="678"/>
    <x v="247"/>
    <x v="36"/>
    <x v="0"/>
    <x v="0"/>
    <x v="693"/>
    <x v="21"/>
    <x v="613"/>
    <x v="1"/>
    <x v="18"/>
  </r>
  <r>
    <x v="679"/>
    <x v="333"/>
    <x v="20"/>
    <x v="0"/>
    <x v="1"/>
    <x v="823"/>
    <x v="548"/>
    <x v="620"/>
    <x v="2"/>
    <x v="25"/>
  </r>
  <r>
    <x v="680"/>
    <x v="128"/>
    <x v="12"/>
    <x v="1"/>
    <x v="1"/>
    <x v="642"/>
    <x v="379"/>
    <x v="852"/>
    <x v="2"/>
    <x v="6"/>
  </r>
  <r>
    <x v="681"/>
    <x v="111"/>
    <x v="4"/>
    <x v="1"/>
    <x v="3"/>
    <x v="429"/>
    <x v="342"/>
    <x v="524"/>
    <x v="3"/>
    <x v="20"/>
  </r>
  <r>
    <x v="682"/>
    <x v="353"/>
    <x v="36"/>
    <x v="0"/>
    <x v="0"/>
    <x v="986"/>
    <x v="402"/>
    <x v="172"/>
    <x v="3"/>
    <x v="4"/>
  </r>
  <r>
    <x v="683"/>
    <x v="854"/>
    <x v="39"/>
    <x v="1"/>
    <x v="2"/>
    <x v="400"/>
    <x v="818"/>
    <x v="445"/>
    <x v="0"/>
    <x v="11"/>
  </r>
  <r>
    <x v="684"/>
    <x v="184"/>
    <x v="8"/>
    <x v="0"/>
    <x v="3"/>
    <x v="813"/>
    <x v="548"/>
    <x v="550"/>
    <x v="1"/>
    <x v="6"/>
  </r>
  <r>
    <x v="685"/>
    <x v="551"/>
    <x v="21"/>
    <x v="0"/>
    <x v="0"/>
    <x v="455"/>
    <x v="23"/>
    <x v="465"/>
    <x v="2"/>
    <x v="13"/>
  </r>
  <r>
    <x v="686"/>
    <x v="300"/>
    <x v="39"/>
    <x v="0"/>
    <x v="3"/>
    <x v="690"/>
    <x v="174"/>
    <x v="750"/>
    <x v="0"/>
    <x v="5"/>
  </r>
  <r>
    <x v="687"/>
    <x v="321"/>
    <x v="10"/>
    <x v="1"/>
    <x v="3"/>
    <x v="664"/>
    <x v="203"/>
    <x v="708"/>
    <x v="1"/>
    <x v="6"/>
  </r>
  <r>
    <x v="688"/>
    <x v="612"/>
    <x v="0"/>
    <x v="0"/>
    <x v="3"/>
    <x v="84"/>
    <x v="102"/>
    <x v="82"/>
    <x v="0"/>
    <x v="26"/>
  </r>
  <r>
    <x v="689"/>
    <x v="754"/>
    <x v="6"/>
    <x v="1"/>
    <x v="2"/>
    <x v="83"/>
    <x v="110"/>
    <x v="55"/>
    <x v="3"/>
    <x v="31"/>
  </r>
  <r>
    <x v="690"/>
    <x v="552"/>
    <x v="5"/>
    <x v="1"/>
    <x v="2"/>
    <x v="200"/>
    <x v="49"/>
    <x v="99"/>
    <x v="0"/>
    <x v="27"/>
  </r>
  <r>
    <x v="691"/>
    <x v="816"/>
    <x v="33"/>
    <x v="1"/>
    <x v="4"/>
    <x v="508"/>
    <x v="762"/>
    <x v="873"/>
    <x v="1"/>
    <x v="2"/>
  </r>
  <r>
    <x v="692"/>
    <x v="141"/>
    <x v="30"/>
    <x v="0"/>
    <x v="4"/>
    <x v="374"/>
    <x v="72"/>
    <x v="464"/>
    <x v="3"/>
    <x v="19"/>
  </r>
  <r>
    <x v="693"/>
    <x v="858"/>
    <x v="18"/>
    <x v="1"/>
    <x v="2"/>
    <x v="620"/>
    <x v="451"/>
    <x v="593"/>
    <x v="0"/>
    <x v="20"/>
  </r>
  <r>
    <x v="694"/>
    <x v="792"/>
    <x v="18"/>
    <x v="1"/>
    <x v="2"/>
    <x v="181"/>
    <x v="686"/>
    <x v="77"/>
    <x v="2"/>
    <x v="12"/>
  </r>
  <r>
    <x v="695"/>
    <x v="351"/>
    <x v="26"/>
    <x v="1"/>
    <x v="3"/>
    <x v="964"/>
    <x v="368"/>
    <x v="226"/>
    <x v="0"/>
    <x v="20"/>
  </r>
  <r>
    <x v="696"/>
    <x v="398"/>
    <x v="34"/>
    <x v="0"/>
    <x v="4"/>
    <x v="154"/>
    <x v="292"/>
    <x v="71"/>
    <x v="1"/>
    <x v="28"/>
  </r>
  <r>
    <x v="697"/>
    <x v="8"/>
    <x v="26"/>
    <x v="0"/>
    <x v="2"/>
    <x v="787"/>
    <x v="820"/>
    <x v="44"/>
    <x v="0"/>
    <x v="20"/>
  </r>
  <r>
    <x v="698"/>
    <x v="559"/>
    <x v="34"/>
    <x v="1"/>
    <x v="3"/>
    <x v="78"/>
    <x v="484"/>
    <x v="149"/>
    <x v="0"/>
    <x v="16"/>
  </r>
  <r>
    <x v="699"/>
    <x v="106"/>
    <x v="21"/>
    <x v="0"/>
    <x v="0"/>
    <x v="217"/>
    <x v="636"/>
    <x v="100"/>
    <x v="0"/>
    <x v="40"/>
  </r>
  <r>
    <x v="700"/>
    <x v="403"/>
    <x v="23"/>
    <x v="1"/>
    <x v="0"/>
    <x v="956"/>
    <x v="671"/>
    <x v="695"/>
    <x v="3"/>
    <x v="40"/>
  </r>
  <r>
    <x v="701"/>
    <x v="684"/>
    <x v="12"/>
    <x v="1"/>
    <x v="0"/>
    <x v="270"/>
    <x v="282"/>
    <x v="91"/>
    <x v="0"/>
    <x v="8"/>
  </r>
  <r>
    <x v="702"/>
    <x v="246"/>
    <x v="13"/>
    <x v="1"/>
    <x v="2"/>
    <x v="214"/>
    <x v="280"/>
    <x v="969"/>
    <x v="1"/>
    <x v="30"/>
  </r>
  <r>
    <x v="703"/>
    <x v="431"/>
    <x v="36"/>
    <x v="1"/>
    <x v="3"/>
    <x v="11"/>
    <x v="855"/>
    <x v="336"/>
    <x v="1"/>
    <x v="28"/>
  </r>
  <r>
    <x v="704"/>
    <x v="849"/>
    <x v="3"/>
    <x v="0"/>
    <x v="1"/>
    <x v="189"/>
    <x v="177"/>
    <x v="800"/>
    <x v="1"/>
    <x v="8"/>
  </r>
  <r>
    <x v="705"/>
    <x v="678"/>
    <x v="26"/>
    <x v="0"/>
    <x v="2"/>
    <x v="392"/>
    <x v="718"/>
    <x v="514"/>
    <x v="0"/>
    <x v="37"/>
  </r>
  <r>
    <x v="706"/>
    <x v="935"/>
    <x v="18"/>
    <x v="1"/>
    <x v="0"/>
    <x v="862"/>
    <x v="192"/>
    <x v="566"/>
    <x v="2"/>
    <x v="18"/>
  </r>
  <r>
    <x v="707"/>
    <x v="622"/>
    <x v="30"/>
    <x v="1"/>
    <x v="1"/>
    <x v="249"/>
    <x v="687"/>
    <x v="876"/>
    <x v="2"/>
    <x v="8"/>
  </r>
  <r>
    <x v="708"/>
    <x v="706"/>
    <x v="24"/>
    <x v="0"/>
    <x v="4"/>
    <x v="99"/>
    <x v="112"/>
    <x v="436"/>
    <x v="0"/>
    <x v="15"/>
  </r>
  <r>
    <x v="709"/>
    <x v="243"/>
    <x v="19"/>
    <x v="1"/>
    <x v="1"/>
    <x v="483"/>
    <x v="521"/>
    <x v="537"/>
    <x v="0"/>
    <x v="3"/>
  </r>
  <r>
    <x v="710"/>
    <x v="155"/>
    <x v="29"/>
    <x v="1"/>
    <x v="1"/>
    <x v="784"/>
    <x v="536"/>
    <x v="808"/>
    <x v="1"/>
    <x v="32"/>
  </r>
  <r>
    <x v="711"/>
    <x v="595"/>
    <x v="1"/>
    <x v="1"/>
    <x v="0"/>
    <x v="218"/>
    <x v="763"/>
    <x v="536"/>
    <x v="3"/>
    <x v="19"/>
  </r>
  <r>
    <x v="712"/>
    <x v="539"/>
    <x v="16"/>
    <x v="1"/>
    <x v="0"/>
    <x v="454"/>
    <x v="857"/>
    <x v="921"/>
    <x v="3"/>
    <x v="31"/>
  </r>
  <r>
    <x v="713"/>
    <x v="885"/>
    <x v="6"/>
    <x v="1"/>
    <x v="2"/>
    <x v="875"/>
    <x v="82"/>
    <x v="129"/>
    <x v="2"/>
    <x v="29"/>
  </r>
  <r>
    <x v="714"/>
    <x v="22"/>
    <x v="7"/>
    <x v="1"/>
    <x v="3"/>
    <x v="616"/>
    <x v="261"/>
    <x v="672"/>
    <x v="1"/>
    <x v="33"/>
  </r>
  <r>
    <x v="715"/>
    <x v="291"/>
    <x v="14"/>
    <x v="1"/>
    <x v="0"/>
    <x v="387"/>
    <x v="788"/>
    <x v="382"/>
    <x v="3"/>
    <x v="21"/>
  </r>
  <r>
    <x v="716"/>
    <x v="14"/>
    <x v="2"/>
    <x v="0"/>
    <x v="0"/>
    <x v="248"/>
    <x v="328"/>
    <x v="679"/>
    <x v="3"/>
    <x v="34"/>
  </r>
  <r>
    <x v="717"/>
    <x v="569"/>
    <x v="8"/>
    <x v="1"/>
    <x v="3"/>
    <x v="139"/>
    <x v="149"/>
    <x v="216"/>
    <x v="0"/>
    <x v="21"/>
  </r>
  <r>
    <x v="718"/>
    <x v="896"/>
    <x v="31"/>
    <x v="0"/>
    <x v="3"/>
    <x v="395"/>
    <x v="224"/>
    <x v="348"/>
    <x v="3"/>
    <x v="25"/>
  </r>
  <r>
    <x v="719"/>
    <x v="578"/>
    <x v="38"/>
    <x v="0"/>
    <x v="2"/>
    <x v="592"/>
    <x v="97"/>
    <x v="133"/>
    <x v="1"/>
    <x v="20"/>
  </r>
  <r>
    <x v="720"/>
    <x v="683"/>
    <x v="35"/>
    <x v="0"/>
    <x v="1"/>
    <x v="257"/>
    <x v="71"/>
    <x v="728"/>
    <x v="2"/>
    <x v="28"/>
  </r>
  <r>
    <x v="721"/>
    <x v="414"/>
    <x v="22"/>
    <x v="0"/>
    <x v="3"/>
    <x v="36"/>
    <x v="496"/>
    <x v="27"/>
    <x v="3"/>
    <x v="27"/>
  </r>
  <r>
    <x v="722"/>
    <x v="388"/>
    <x v="24"/>
    <x v="1"/>
    <x v="3"/>
    <x v="85"/>
    <x v="864"/>
    <x v="130"/>
    <x v="3"/>
    <x v="14"/>
  </r>
  <r>
    <x v="723"/>
    <x v="608"/>
    <x v="34"/>
    <x v="0"/>
    <x v="2"/>
    <x v="127"/>
    <x v="852"/>
    <x v="2"/>
    <x v="0"/>
    <x v="36"/>
  </r>
  <r>
    <x v="724"/>
    <x v="961"/>
    <x v="23"/>
    <x v="1"/>
    <x v="1"/>
    <x v="237"/>
    <x v="325"/>
    <x v="126"/>
    <x v="2"/>
    <x v="13"/>
  </r>
  <r>
    <x v="725"/>
    <x v="58"/>
    <x v="24"/>
    <x v="0"/>
    <x v="0"/>
    <x v="683"/>
    <x v="582"/>
    <x v="276"/>
    <x v="1"/>
    <x v="18"/>
  </r>
  <r>
    <x v="726"/>
    <x v="632"/>
    <x v="22"/>
    <x v="1"/>
    <x v="4"/>
    <x v="14"/>
    <x v="723"/>
    <x v="146"/>
    <x v="0"/>
    <x v="28"/>
  </r>
  <r>
    <x v="727"/>
    <x v="61"/>
    <x v="1"/>
    <x v="0"/>
    <x v="2"/>
    <x v="809"/>
    <x v="467"/>
    <x v="163"/>
    <x v="1"/>
    <x v="31"/>
  </r>
  <r>
    <x v="728"/>
    <x v="104"/>
    <x v="38"/>
    <x v="1"/>
    <x v="2"/>
    <x v="962"/>
    <x v="259"/>
    <x v="249"/>
    <x v="3"/>
    <x v="16"/>
  </r>
  <r>
    <x v="729"/>
    <x v="677"/>
    <x v="21"/>
    <x v="0"/>
    <x v="1"/>
    <x v="883"/>
    <x v="712"/>
    <x v="763"/>
    <x v="3"/>
    <x v="26"/>
  </r>
  <r>
    <x v="730"/>
    <x v="716"/>
    <x v="32"/>
    <x v="1"/>
    <x v="0"/>
    <x v="798"/>
    <x v="815"/>
    <x v="11"/>
    <x v="0"/>
    <x v="4"/>
  </r>
  <r>
    <x v="731"/>
    <x v="663"/>
    <x v="9"/>
    <x v="0"/>
    <x v="3"/>
    <x v="8"/>
    <x v="719"/>
    <x v="756"/>
    <x v="3"/>
    <x v="15"/>
  </r>
  <r>
    <x v="732"/>
    <x v="223"/>
    <x v="2"/>
    <x v="0"/>
    <x v="1"/>
    <x v="910"/>
    <x v="286"/>
    <x v="413"/>
    <x v="1"/>
    <x v="28"/>
  </r>
  <r>
    <x v="733"/>
    <x v="469"/>
    <x v="38"/>
    <x v="1"/>
    <x v="4"/>
    <x v="304"/>
    <x v="11"/>
    <x v="189"/>
    <x v="2"/>
    <x v="32"/>
  </r>
  <r>
    <x v="734"/>
    <x v="826"/>
    <x v="16"/>
    <x v="1"/>
    <x v="0"/>
    <x v="733"/>
    <x v="554"/>
    <x v="183"/>
    <x v="1"/>
    <x v="37"/>
  </r>
  <r>
    <x v="735"/>
    <x v="952"/>
    <x v="15"/>
    <x v="1"/>
    <x v="0"/>
    <x v="845"/>
    <x v="558"/>
    <x v="575"/>
    <x v="3"/>
    <x v="26"/>
  </r>
  <r>
    <x v="736"/>
    <x v="317"/>
    <x v="7"/>
    <x v="1"/>
    <x v="2"/>
    <x v="618"/>
    <x v="460"/>
    <x v="602"/>
    <x v="2"/>
    <x v="8"/>
  </r>
  <r>
    <x v="737"/>
    <x v="101"/>
    <x v="40"/>
    <x v="0"/>
    <x v="1"/>
    <x v="711"/>
    <x v="715"/>
    <x v="896"/>
    <x v="1"/>
    <x v="26"/>
  </r>
  <r>
    <x v="738"/>
    <x v="821"/>
    <x v="6"/>
    <x v="1"/>
    <x v="2"/>
    <x v="819"/>
    <x v="76"/>
    <x v="908"/>
    <x v="1"/>
    <x v="14"/>
  </r>
  <r>
    <x v="739"/>
    <x v="575"/>
    <x v="25"/>
    <x v="0"/>
    <x v="3"/>
    <x v="671"/>
    <x v="198"/>
    <x v="774"/>
    <x v="1"/>
    <x v="21"/>
  </r>
  <r>
    <x v="740"/>
    <x v="859"/>
    <x v="32"/>
    <x v="1"/>
    <x v="2"/>
    <x v="596"/>
    <x v="304"/>
    <x v="266"/>
    <x v="2"/>
    <x v="11"/>
  </r>
  <r>
    <x v="741"/>
    <x v="873"/>
    <x v="40"/>
    <x v="0"/>
    <x v="1"/>
    <x v="300"/>
    <x v="394"/>
    <x v="913"/>
    <x v="3"/>
    <x v="0"/>
  </r>
  <r>
    <x v="742"/>
    <x v="654"/>
    <x v="35"/>
    <x v="1"/>
    <x v="2"/>
    <x v="42"/>
    <x v="170"/>
    <x v="142"/>
    <x v="1"/>
    <x v="7"/>
  </r>
  <r>
    <x v="743"/>
    <x v="340"/>
    <x v="21"/>
    <x v="0"/>
    <x v="4"/>
    <x v="27"/>
    <x v="673"/>
    <x v="209"/>
    <x v="2"/>
    <x v="27"/>
  </r>
  <r>
    <x v="744"/>
    <x v="489"/>
    <x v="22"/>
    <x v="0"/>
    <x v="2"/>
    <x v="45"/>
    <x v="556"/>
    <x v="744"/>
    <x v="1"/>
    <x v="40"/>
  </r>
  <r>
    <x v="745"/>
    <x v="795"/>
    <x v="18"/>
    <x v="1"/>
    <x v="0"/>
    <x v="827"/>
    <x v="214"/>
    <x v="651"/>
    <x v="0"/>
    <x v="39"/>
  </r>
  <r>
    <x v="746"/>
    <x v="617"/>
    <x v="32"/>
    <x v="0"/>
    <x v="3"/>
    <x v="540"/>
    <x v="470"/>
    <x v="128"/>
    <x v="3"/>
    <x v="36"/>
  </r>
  <r>
    <x v="747"/>
    <x v="88"/>
    <x v="15"/>
    <x v="0"/>
    <x v="2"/>
    <x v="314"/>
    <x v="574"/>
    <x v="493"/>
    <x v="3"/>
    <x v="35"/>
  </r>
  <r>
    <x v="748"/>
    <x v="78"/>
    <x v="5"/>
    <x v="0"/>
    <x v="0"/>
    <x v="286"/>
    <x v="259"/>
    <x v="858"/>
    <x v="1"/>
    <x v="26"/>
  </r>
  <r>
    <x v="749"/>
    <x v="173"/>
    <x v="27"/>
    <x v="0"/>
    <x v="4"/>
    <x v="729"/>
    <x v="462"/>
    <x v="619"/>
    <x v="3"/>
    <x v="2"/>
  </r>
  <r>
    <x v="750"/>
    <x v="564"/>
    <x v="18"/>
    <x v="0"/>
    <x v="3"/>
    <x v="925"/>
    <x v="194"/>
    <x v="830"/>
    <x v="3"/>
    <x v="2"/>
  </r>
  <r>
    <x v="751"/>
    <x v="719"/>
    <x v="23"/>
    <x v="1"/>
    <x v="2"/>
    <x v="468"/>
    <x v="6"/>
    <x v="625"/>
    <x v="0"/>
    <x v="10"/>
  </r>
  <r>
    <x v="752"/>
    <x v="219"/>
    <x v="19"/>
    <x v="1"/>
    <x v="4"/>
    <x v="859"/>
    <x v="244"/>
    <x v="495"/>
    <x v="0"/>
    <x v="30"/>
  </r>
  <r>
    <x v="753"/>
    <x v="533"/>
    <x v="2"/>
    <x v="0"/>
    <x v="3"/>
    <x v="231"/>
    <x v="537"/>
    <x v="968"/>
    <x v="1"/>
    <x v="7"/>
  </r>
  <r>
    <x v="754"/>
    <x v="234"/>
    <x v="30"/>
    <x v="1"/>
    <x v="3"/>
    <x v="77"/>
    <x v="125"/>
    <x v="64"/>
    <x v="3"/>
    <x v="3"/>
  </r>
  <r>
    <x v="755"/>
    <x v="615"/>
    <x v="31"/>
    <x v="1"/>
    <x v="3"/>
    <x v="398"/>
    <x v="661"/>
    <x v="884"/>
    <x v="3"/>
    <x v="11"/>
  </r>
  <r>
    <x v="756"/>
    <x v="406"/>
    <x v="7"/>
    <x v="1"/>
    <x v="3"/>
    <x v="585"/>
    <x v="255"/>
    <x v="422"/>
    <x v="3"/>
    <x v="2"/>
  </r>
  <r>
    <x v="757"/>
    <x v="904"/>
    <x v="8"/>
    <x v="1"/>
    <x v="3"/>
    <x v="578"/>
    <x v="832"/>
    <x v="168"/>
    <x v="2"/>
    <x v="12"/>
  </r>
  <r>
    <x v="758"/>
    <x v="60"/>
    <x v="22"/>
    <x v="0"/>
    <x v="1"/>
    <x v="294"/>
    <x v="459"/>
    <x v="375"/>
    <x v="0"/>
    <x v="28"/>
  </r>
  <r>
    <x v="759"/>
    <x v="277"/>
    <x v="32"/>
    <x v="1"/>
    <x v="1"/>
    <x v="786"/>
    <x v="350"/>
    <x v="169"/>
    <x v="1"/>
    <x v="35"/>
  </r>
  <r>
    <x v="760"/>
    <x v="524"/>
    <x v="0"/>
    <x v="1"/>
    <x v="2"/>
    <x v="376"/>
    <x v="507"/>
    <x v="751"/>
    <x v="1"/>
    <x v="20"/>
  </r>
  <r>
    <x v="761"/>
    <x v="28"/>
    <x v="31"/>
    <x v="1"/>
    <x v="2"/>
    <x v="695"/>
    <x v="620"/>
    <x v="121"/>
    <x v="1"/>
    <x v="23"/>
  </r>
  <r>
    <x v="762"/>
    <x v="668"/>
    <x v="23"/>
    <x v="0"/>
    <x v="0"/>
    <x v="411"/>
    <x v="817"/>
    <x v="652"/>
    <x v="1"/>
    <x v="22"/>
  </r>
  <r>
    <x v="763"/>
    <x v="297"/>
    <x v="37"/>
    <x v="0"/>
    <x v="4"/>
    <x v="810"/>
    <x v="781"/>
    <x v="697"/>
    <x v="2"/>
    <x v="39"/>
  </r>
  <r>
    <x v="764"/>
    <x v="9"/>
    <x v="17"/>
    <x v="0"/>
    <x v="4"/>
    <x v="977"/>
    <x v="645"/>
    <x v="175"/>
    <x v="3"/>
    <x v="40"/>
  </r>
  <r>
    <x v="765"/>
    <x v="493"/>
    <x v="30"/>
    <x v="1"/>
    <x v="4"/>
    <x v="704"/>
    <x v="413"/>
    <x v="676"/>
    <x v="1"/>
    <x v="8"/>
  </r>
  <r>
    <x v="766"/>
    <x v="834"/>
    <x v="24"/>
    <x v="0"/>
    <x v="1"/>
    <x v="107"/>
    <x v="31"/>
    <x v="427"/>
    <x v="3"/>
    <x v="4"/>
  </r>
  <r>
    <x v="767"/>
    <x v="145"/>
    <x v="17"/>
    <x v="1"/>
    <x v="4"/>
    <x v="353"/>
    <x v="391"/>
    <x v="673"/>
    <x v="1"/>
    <x v="12"/>
  </r>
  <r>
    <x v="768"/>
    <x v="276"/>
    <x v="5"/>
    <x v="1"/>
    <x v="2"/>
    <x v="738"/>
    <x v="510"/>
    <x v="48"/>
    <x v="1"/>
    <x v="26"/>
  </r>
  <r>
    <x v="769"/>
    <x v="750"/>
    <x v="18"/>
    <x v="1"/>
    <x v="4"/>
    <x v="17"/>
    <x v="159"/>
    <x v="726"/>
    <x v="2"/>
    <x v="40"/>
  </r>
  <r>
    <x v="770"/>
    <x v="893"/>
    <x v="20"/>
    <x v="0"/>
    <x v="4"/>
    <x v="937"/>
    <x v="272"/>
    <x v="538"/>
    <x v="0"/>
    <x v="13"/>
  </r>
  <r>
    <x v="771"/>
    <x v="316"/>
    <x v="9"/>
    <x v="0"/>
    <x v="4"/>
    <x v="645"/>
    <x v="345"/>
    <x v="156"/>
    <x v="2"/>
    <x v="5"/>
  </r>
  <r>
    <x v="772"/>
    <x v="796"/>
    <x v="40"/>
    <x v="1"/>
    <x v="4"/>
    <x v="505"/>
    <x v="320"/>
    <x v="353"/>
    <x v="0"/>
    <x v="32"/>
  </r>
  <r>
    <x v="773"/>
    <x v="66"/>
    <x v="15"/>
    <x v="1"/>
    <x v="0"/>
    <x v="361"/>
    <x v="439"/>
    <x v="638"/>
    <x v="0"/>
    <x v="34"/>
  </r>
  <r>
    <x v="774"/>
    <x v="576"/>
    <x v="12"/>
    <x v="0"/>
    <x v="4"/>
    <x v="87"/>
    <x v="706"/>
    <x v="872"/>
    <x v="2"/>
    <x v="35"/>
  </r>
  <r>
    <x v="775"/>
    <x v="380"/>
    <x v="29"/>
    <x v="0"/>
    <x v="3"/>
    <x v="561"/>
    <x v="252"/>
    <x v="724"/>
    <x v="0"/>
    <x v="10"/>
  </r>
  <r>
    <x v="776"/>
    <x v="62"/>
    <x v="23"/>
    <x v="0"/>
    <x v="2"/>
    <x v="135"/>
    <x v="778"/>
    <x v="854"/>
    <x v="1"/>
    <x v="3"/>
  </r>
  <r>
    <x v="777"/>
    <x v="906"/>
    <x v="37"/>
    <x v="0"/>
    <x v="3"/>
    <x v="75"/>
    <x v="711"/>
    <x v="764"/>
    <x v="1"/>
    <x v="24"/>
  </r>
  <r>
    <x v="778"/>
    <x v="418"/>
    <x v="32"/>
    <x v="0"/>
    <x v="0"/>
    <x v="610"/>
    <x v="449"/>
    <x v="905"/>
    <x v="2"/>
    <x v="31"/>
  </r>
  <r>
    <x v="779"/>
    <x v="981"/>
    <x v="38"/>
    <x v="1"/>
    <x v="3"/>
    <x v="59"/>
    <x v="432"/>
    <x v="468"/>
    <x v="2"/>
    <x v="23"/>
  </r>
  <r>
    <x v="780"/>
    <x v="439"/>
    <x v="4"/>
    <x v="1"/>
    <x v="1"/>
    <x v="601"/>
    <x v="204"/>
    <x v="532"/>
    <x v="0"/>
    <x v="28"/>
  </r>
  <r>
    <x v="781"/>
    <x v="698"/>
    <x v="29"/>
    <x v="1"/>
    <x v="4"/>
    <x v="833"/>
    <x v="438"/>
    <x v="696"/>
    <x v="0"/>
    <x v="10"/>
  </r>
  <r>
    <x v="782"/>
    <x v="207"/>
    <x v="1"/>
    <x v="0"/>
    <x v="2"/>
    <x v="447"/>
    <x v="848"/>
    <x v="819"/>
    <x v="2"/>
    <x v="10"/>
  </r>
  <r>
    <x v="783"/>
    <x v="971"/>
    <x v="11"/>
    <x v="0"/>
    <x v="4"/>
    <x v="378"/>
    <x v="18"/>
    <x v="828"/>
    <x v="3"/>
    <x v="35"/>
  </r>
  <r>
    <x v="784"/>
    <x v="10"/>
    <x v="5"/>
    <x v="1"/>
    <x v="4"/>
    <x v="604"/>
    <x v="11"/>
    <x v="343"/>
    <x v="0"/>
    <x v="8"/>
  </r>
  <r>
    <x v="785"/>
    <x v="57"/>
    <x v="7"/>
    <x v="0"/>
    <x v="4"/>
    <x v="180"/>
    <x v="709"/>
    <x v="197"/>
    <x v="0"/>
    <x v="27"/>
  </r>
  <r>
    <x v="786"/>
    <x v="803"/>
    <x v="21"/>
    <x v="0"/>
    <x v="1"/>
    <x v="159"/>
    <x v="794"/>
    <x v="521"/>
    <x v="1"/>
    <x v="34"/>
  </r>
  <r>
    <x v="787"/>
    <x v="983"/>
    <x v="14"/>
    <x v="1"/>
    <x v="4"/>
    <x v="780"/>
    <x v="789"/>
    <x v="139"/>
    <x v="0"/>
    <x v="39"/>
  </r>
  <r>
    <x v="788"/>
    <x v="240"/>
    <x v="0"/>
    <x v="0"/>
    <x v="2"/>
    <x v="527"/>
    <x v="418"/>
    <x v="27"/>
    <x v="1"/>
    <x v="32"/>
  </r>
  <r>
    <x v="789"/>
    <x v="228"/>
    <x v="33"/>
    <x v="0"/>
    <x v="4"/>
    <x v="571"/>
    <x v="188"/>
    <x v="548"/>
    <x v="1"/>
    <x v="26"/>
  </r>
  <r>
    <x v="790"/>
    <x v="148"/>
    <x v="25"/>
    <x v="0"/>
    <x v="3"/>
    <x v="646"/>
    <x v="154"/>
    <x v="433"/>
    <x v="1"/>
    <x v="27"/>
  </r>
  <r>
    <x v="791"/>
    <x v="676"/>
    <x v="4"/>
    <x v="0"/>
    <x v="2"/>
    <x v="133"/>
    <x v="726"/>
    <x v="359"/>
    <x v="0"/>
    <x v="6"/>
  </r>
  <r>
    <x v="792"/>
    <x v="913"/>
    <x v="13"/>
    <x v="0"/>
    <x v="1"/>
    <x v="346"/>
    <x v="143"/>
    <x v="260"/>
    <x v="0"/>
    <x v="20"/>
  </r>
  <r>
    <x v="793"/>
    <x v="152"/>
    <x v="12"/>
    <x v="0"/>
    <x v="3"/>
    <x v="245"/>
    <x v="13"/>
    <x v="383"/>
    <x v="1"/>
    <x v="4"/>
  </r>
  <r>
    <x v="794"/>
    <x v="943"/>
    <x v="35"/>
    <x v="1"/>
    <x v="3"/>
    <x v="815"/>
    <x v="328"/>
    <x v="495"/>
    <x v="3"/>
    <x v="3"/>
  </r>
  <r>
    <x v="795"/>
    <x v="603"/>
    <x v="10"/>
    <x v="1"/>
    <x v="3"/>
    <x v="383"/>
    <x v="562"/>
    <x v="556"/>
    <x v="2"/>
    <x v="21"/>
  </r>
  <r>
    <x v="796"/>
    <x v="926"/>
    <x v="33"/>
    <x v="0"/>
    <x v="0"/>
    <x v="380"/>
    <x v="639"/>
    <x v="889"/>
    <x v="2"/>
    <x v="26"/>
  </r>
  <r>
    <x v="797"/>
    <x v="807"/>
    <x v="40"/>
    <x v="1"/>
    <x v="4"/>
    <x v="848"/>
    <x v="830"/>
    <x v="327"/>
    <x v="1"/>
    <x v="21"/>
  </r>
  <r>
    <x v="798"/>
    <x v="763"/>
    <x v="1"/>
    <x v="0"/>
    <x v="1"/>
    <x v="172"/>
    <x v="408"/>
    <x v="352"/>
    <x v="2"/>
    <x v="35"/>
  </r>
  <r>
    <x v="799"/>
    <x v="994"/>
    <x v="32"/>
    <x v="1"/>
    <x v="3"/>
    <x v="563"/>
    <x v="605"/>
    <x v="738"/>
    <x v="2"/>
    <x v="31"/>
  </r>
  <r>
    <x v="800"/>
    <x v="689"/>
    <x v="36"/>
    <x v="1"/>
    <x v="2"/>
    <x v="38"/>
    <x v="277"/>
    <x v="17"/>
    <x v="1"/>
    <x v="35"/>
  </r>
  <r>
    <x v="801"/>
    <x v="188"/>
    <x v="5"/>
    <x v="1"/>
    <x v="1"/>
    <x v="542"/>
    <x v="559"/>
    <x v="534"/>
    <x v="2"/>
    <x v="5"/>
  </r>
  <r>
    <x v="802"/>
    <x v="421"/>
    <x v="24"/>
    <x v="0"/>
    <x v="1"/>
    <x v="757"/>
    <x v="731"/>
    <x v="261"/>
    <x v="0"/>
    <x v="11"/>
  </r>
  <r>
    <x v="803"/>
    <x v="945"/>
    <x v="38"/>
    <x v="0"/>
    <x v="1"/>
    <x v="897"/>
    <x v="231"/>
    <x v="659"/>
    <x v="2"/>
    <x v="24"/>
  </r>
  <r>
    <x v="804"/>
    <x v="557"/>
    <x v="30"/>
    <x v="0"/>
    <x v="3"/>
    <x v="702"/>
    <x v="783"/>
    <x v="684"/>
    <x v="1"/>
    <x v="15"/>
  </r>
  <r>
    <x v="805"/>
    <x v="500"/>
    <x v="9"/>
    <x v="1"/>
    <x v="4"/>
    <x v="174"/>
    <x v="590"/>
    <x v="159"/>
    <x v="1"/>
    <x v="34"/>
  </r>
  <r>
    <x v="806"/>
    <x v="534"/>
    <x v="33"/>
    <x v="0"/>
    <x v="2"/>
    <x v="222"/>
    <x v="839"/>
    <x v="116"/>
    <x v="3"/>
    <x v="35"/>
  </r>
  <r>
    <x v="807"/>
    <x v="233"/>
    <x v="29"/>
    <x v="1"/>
    <x v="2"/>
    <x v="917"/>
    <x v="307"/>
    <x v="626"/>
    <x v="2"/>
    <x v="8"/>
  </r>
  <r>
    <x v="808"/>
    <x v="946"/>
    <x v="29"/>
    <x v="0"/>
    <x v="1"/>
    <x v="812"/>
    <x v="257"/>
    <x v="709"/>
    <x v="2"/>
    <x v="27"/>
  </r>
  <r>
    <x v="809"/>
    <x v="485"/>
    <x v="29"/>
    <x v="0"/>
    <x v="1"/>
    <x v="396"/>
    <x v="208"/>
    <x v="21"/>
    <x v="2"/>
    <x v="3"/>
  </r>
  <r>
    <x v="810"/>
    <x v="302"/>
    <x v="40"/>
    <x v="1"/>
    <x v="4"/>
    <x v="371"/>
    <x v="704"/>
    <x v="549"/>
    <x v="3"/>
    <x v="29"/>
  </r>
  <r>
    <x v="811"/>
    <x v="925"/>
    <x v="2"/>
    <x v="1"/>
    <x v="1"/>
    <x v="670"/>
    <x v="844"/>
    <x v="218"/>
    <x v="0"/>
    <x v="8"/>
  </r>
  <r>
    <x v="812"/>
    <x v="463"/>
    <x v="8"/>
    <x v="0"/>
    <x v="3"/>
    <x v="921"/>
    <x v="785"/>
    <x v="34"/>
    <x v="3"/>
    <x v="29"/>
  </r>
  <r>
    <x v="813"/>
    <x v="114"/>
    <x v="10"/>
    <x v="0"/>
    <x v="1"/>
    <x v="681"/>
    <x v="339"/>
    <x v="541"/>
    <x v="2"/>
    <x v="8"/>
  </r>
  <r>
    <x v="814"/>
    <x v="426"/>
    <x v="27"/>
    <x v="1"/>
    <x v="0"/>
    <x v="406"/>
    <x v="425"/>
    <x v="546"/>
    <x v="3"/>
    <x v="21"/>
  </r>
  <r>
    <x v="815"/>
    <x v="337"/>
    <x v="36"/>
    <x v="0"/>
    <x v="2"/>
    <x v="415"/>
    <x v="464"/>
    <x v="834"/>
    <x v="2"/>
    <x v="35"/>
  </r>
  <r>
    <x v="816"/>
    <x v="810"/>
    <x v="35"/>
    <x v="0"/>
    <x v="4"/>
    <x v="961"/>
    <x v="806"/>
    <x v="456"/>
    <x v="2"/>
    <x v="20"/>
  </r>
  <r>
    <x v="817"/>
    <x v="471"/>
    <x v="38"/>
    <x v="0"/>
    <x v="1"/>
    <x v="81"/>
    <x v="68"/>
    <x v="354"/>
    <x v="2"/>
    <x v="19"/>
  </r>
  <r>
    <x v="818"/>
    <x v="47"/>
    <x v="6"/>
    <x v="0"/>
    <x v="2"/>
    <x v="593"/>
    <x v="668"/>
    <x v="88"/>
    <x v="0"/>
    <x v="9"/>
  </r>
  <r>
    <x v="819"/>
    <x v="341"/>
    <x v="7"/>
    <x v="0"/>
    <x v="0"/>
    <x v="649"/>
    <x v="226"/>
    <x v="188"/>
    <x v="0"/>
    <x v="24"/>
  </r>
  <r>
    <x v="820"/>
    <x v="512"/>
    <x v="6"/>
    <x v="0"/>
    <x v="0"/>
    <x v="506"/>
    <x v="662"/>
    <x v="285"/>
    <x v="0"/>
    <x v="27"/>
  </r>
  <r>
    <x v="821"/>
    <x v="393"/>
    <x v="38"/>
    <x v="1"/>
    <x v="4"/>
    <x v="446"/>
    <x v="29"/>
    <x v="850"/>
    <x v="1"/>
    <x v="33"/>
  </r>
  <r>
    <x v="822"/>
    <x v="965"/>
    <x v="32"/>
    <x v="0"/>
    <x v="4"/>
    <x v="730"/>
    <x v="193"/>
    <x v="842"/>
    <x v="3"/>
    <x v="14"/>
  </r>
  <r>
    <x v="823"/>
    <x v="966"/>
    <x v="21"/>
    <x v="1"/>
    <x v="3"/>
    <x v="546"/>
    <x v="721"/>
    <x v="114"/>
    <x v="0"/>
    <x v="0"/>
  </r>
  <r>
    <x v="824"/>
    <x v="94"/>
    <x v="26"/>
    <x v="1"/>
    <x v="3"/>
    <x v="938"/>
    <x v="152"/>
    <x v="839"/>
    <x v="2"/>
    <x v="35"/>
  </r>
  <r>
    <x v="825"/>
    <x v="377"/>
    <x v="31"/>
    <x v="0"/>
    <x v="3"/>
    <x v="653"/>
    <x v="64"/>
    <x v="68"/>
    <x v="3"/>
    <x v="38"/>
  </r>
  <r>
    <x v="826"/>
    <x v="897"/>
    <x v="33"/>
    <x v="0"/>
    <x v="2"/>
    <x v="273"/>
    <x v="353"/>
    <x v="143"/>
    <x v="1"/>
    <x v="28"/>
  </r>
  <r>
    <x v="827"/>
    <x v="185"/>
    <x v="3"/>
    <x v="1"/>
    <x v="3"/>
    <x v="583"/>
    <x v="327"/>
    <x v="313"/>
    <x v="0"/>
    <x v="5"/>
  </r>
  <r>
    <x v="828"/>
    <x v="163"/>
    <x v="20"/>
    <x v="1"/>
    <x v="0"/>
    <x v="946"/>
    <x v="798"/>
    <x v="484"/>
    <x v="1"/>
    <x v="6"/>
  </r>
  <r>
    <x v="829"/>
    <x v="410"/>
    <x v="17"/>
    <x v="1"/>
    <x v="2"/>
    <x v="444"/>
    <x v="157"/>
    <x v="979"/>
    <x v="1"/>
    <x v="38"/>
  </r>
  <r>
    <x v="830"/>
    <x v="499"/>
    <x v="6"/>
    <x v="1"/>
    <x v="3"/>
    <x v="183"/>
    <x v="387"/>
    <x v="138"/>
    <x v="2"/>
    <x v="37"/>
  </r>
  <r>
    <x v="831"/>
    <x v="168"/>
    <x v="16"/>
    <x v="1"/>
    <x v="0"/>
    <x v="469"/>
    <x v="422"/>
    <x v="181"/>
    <x v="1"/>
    <x v="16"/>
  </r>
  <r>
    <x v="832"/>
    <x v="773"/>
    <x v="9"/>
    <x v="0"/>
    <x v="0"/>
    <x v="743"/>
    <x v="227"/>
    <x v="509"/>
    <x v="3"/>
    <x v="40"/>
  </r>
  <r>
    <x v="833"/>
    <x v="553"/>
    <x v="2"/>
    <x v="1"/>
    <x v="2"/>
    <x v="65"/>
    <x v="15"/>
    <x v="334"/>
    <x v="1"/>
    <x v="2"/>
  </r>
  <r>
    <x v="834"/>
    <x v="699"/>
    <x v="37"/>
    <x v="1"/>
    <x v="2"/>
    <x v="43"/>
    <x v="420"/>
    <x v="221"/>
    <x v="2"/>
    <x v="29"/>
  </r>
  <r>
    <x v="835"/>
    <x v="587"/>
    <x v="20"/>
    <x v="0"/>
    <x v="2"/>
    <x v="340"/>
    <x v="330"/>
    <x v="481"/>
    <x v="0"/>
    <x v="33"/>
  </r>
  <r>
    <x v="836"/>
    <x v="887"/>
    <x v="32"/>
    <x v="0"/>
    <x v="3"/>
    <x v="122"/>
    <x v="410"/>
    <x v="710"/>
    <x v="3"/>
    <x v="5"/>
  </r>
  <r>
    <x v="837"/>
    <x v="63"/>
    <x v="30"/>
    <x v="1"/>
    <x v="0"/>
    <x v="453"/>
    <x v="866"/>
    <x v="380"/>
    <x v="0"/>
    <x v="6"/>
  </r>
  <r>
    <x v="838"/>
    <x v="399"/>
    <x v="15"/>
    <x v="1"/>
    <x v="2"/>
    <x v="560"/>
    <x v="862"/>
    <x v="418"/>
    <x v="2"/>
    <x v="18"/>
  </r>
  <r>
    <x v="839"/>
    <x v="789"/>
    <x v="32"/>
    <x v="0"/>
    <x v="0"/>
    <x v="476"/>
    <x v="107"/>
    <x v="22"/>
    <x v="2"/>
    <x v="33"/>
  </r>
  <r>
    <x v="840"/>
    <x v="911"/>
    <x v="17"/>
    <x v="0"/>
    <x v="4"/>
    <x v="749"/>
    <x v="618"/>
    <x v="394"/>
    <x v="2"/>
    <x v="13"/>
  </r>
  <r>
    <x v="841"/>
    <x v="239"/>
    <x v="39"/>
    <x v="0"/>
    <x v="3"/>
    <x v="319"/>
    <x v="860"/>
    <x v="700"/>
    <x v="3"/>
    <x v="17"/>
  </r>
  <r>
    <x v="842"/>
    <x v="855"/>
    <x v="4"/>
    <x v="1"/>
    <x v="0"/>
    <x v="205"/>
    <x v="689"/>
    <x v="428"/>
    <x v="2"/>
    <x v="18"/>
  </r>
  <r>
    <x v="843"/>
    <x v="805"/>
    <x v="2"/>
    <x v="1"/>
    <x v="0"/>
    <x v="330"/>
    <x v="247"/>
    <x v="8"/>
    <x v="3"/>
    <x v="36"/>
  </r>
  <r>
    <x v="844"/>
    <x v="761"/>
    <x v="37"/>
    <x v="0"/>
    <x v="0"/>
    <x v="531"/>
    <x v="553"/>
    <x v="847"/>
    <x v="0"/>
    <x v="5"/>
  </r>
  <r>
    <x v="845"/>
    <x v="772"/>
    <x v="22"/>
    <x v="1"/>
    <x v="4"/>
    <x v="941"/>
    <x v="119"/>
    <x v="243"/>
    <x v="1"/>
    <x v="13"/>
  </r>
  <r>
    <x v="846"/>
    <x v="458"/>
    <x v="31"/>
    <x v="1"/>
    <x v="2"/>
    <x v="274"/>
    <x v="89"/>
    <x v="395"/>
    <x v="1"/>
    <x v="0"/>
  </r>
  <r>
    <x v="847"/>
    <x v="545"/>
    <x v="2"/>
    <x v="0"/>
    <x v="3"/>
    <x v="688"/>
    <x v="697"/>
    <x v="490"/>
    <x v="2"/>
    <x v="33"/>
  </r>
  <r>
    <x v="848"/>
    <x v="87"/>
    <x v="18"/>
    <x v="1"/>
    <x v="3"/>
    <x v="518"/>
    <x v="443"/>
    <x v="296"/>
    <x v="3"/>
    <x v="15"/>
  </r>
  <r>
    <x v="849"/>
    <x v="702"/>
    <x v="25"/>
    <x v="1"/>
    <x v="3"/>
    <x v="428"/>
    <x v="811"/>
    <x v="674"/>
    <x v="0"/>
    <x v="28"/>
  </r>
  <r>
    <x v="850"/>
    <x v="280"/>
    <x v="30"/>
    <x v="1"/>
    <x v="1"/>
    <x v="974"/>
    <x v="845"/>
    <x v="26"/>
    <x v="3"/>
    <x v="19"/>
  </r>
  <r>
    <x v="851"/>
    <x v="948"/>
    <x v="9"/>
    <x v="1"/>
    <x v="1"/>
    <x v="252"/>
    <x v="491"/>
    <x v="614"/>
    <x v="0"/>
    <x v="21"/>
  </r>
  <r>
    <x v="852"/>
    <x v="778"/>
    <x v="1"/>
    <x v="0"/>
    <x v="3"/>
    <x v="943"/>
    <x v="573"/>
    <x v="868"/>
    <x v="2"/>
    <x v="13"/>
  </r>
  <r>
    <x v="853"/>
    <x v="521"/>
    <x v="35"/>
    <x v="0"/>
    <x v="1"/>
    <x v="960"/>
    <x v="533"/>
    <x v="956"/>
    <x v="3"/>
    <x v="30"/>
  </r>
  <r>
    <x v="854"/>
    <x v="167"/>
    <x v="33"/>
    <x v="0"/>
    <x v="3"/>
    <x v="422"/>
    <x v="769"/>
    <x v="528"/>
    <x v="1"/>
    <x v="30"/>
  </r>
  <r>
    <x v="855"/>
    <x v="81"/>
    <x v="33"/>
    <x v="0"/>
    <x v="2"/>
    <x v="947"/>
    <x v="197"/>
    <x v="543"/>
    <x v="0"/>
    <x v="6"/>
  </r>
  <r>
    <x v="856"/>
    <x v="112"/>
    <x v="11"/>
    <x v="0"/>
    <x v="2"/>
    <x v="895"/>
    <x v="120"/>
    <x v="302"/>
    <x v="1"/>
    <x v="14"/>
  </r>
  <r>
    <x v="857"/>
    <x v="662"/>
    <x v="37"/>
    <x v="0"/>
    <x v="0"/>
    <x v="970"/>
    <x v="268"/>
    <x v="309"/>
    <x v="2"/>
    <x v="17"/>
  </r>
  <r>
    <x v="858"/>
    <x v="790"/>
    <x v="2"/>
    <x v="0"/>
    <x v="4"/>
    <x v="700"/>
    <x v="264"/>
    <x v="287"/>
    <x v="3"/>
    <x v="16"/>
  </r>
  <r>
    <x v="859"/>
    <x v="221"/>
    <x v="27"/>
    <x v="1"/>
    <x v="3"/>
    <x v="219"/>
    <x v="52"/>
    <x v="262"/>
    <x v="2"/>
    <x v="24"/>
  </r>
  <r>
    <x v="860"/>
    <x v="630"/>
    <x v="1"/>
    <x v="1"/>
    <x v="2"/>
    <x v="855"/>
    <x v="369"/>
    <x v="356"/>
    <x v="3"/>
    <x v="21"/>
  </r>
  <r>
    <x v="861"/>
    <x v="861"/>
    <x v="31"/>
    <x v="1"/>
    <x v="0"/>
    <x v="737"/>
    <x v="872"/>
    <x v="210"/>
    <x v="1"/>
    <x v="20"/>
  </r>
  <r>
    <x v="862"/>
    <x v="884"/>
    <x v="5"/>
    <x v="0"/>
    <x v="2"/>
    <x v="980"/>
    <x v="557"/>
    <x v="176"/>
    <x v="2"/>
    <x v="24"/>
  </r>
  <r>
    <x v="863"/>
    <x v="330"/>
    <x v="29"/>
    <x v="1"/>
    <x v="1"/>
    <x v="134"/>
    <x v="38"/>
    <x v="83"/>
    <x v="1"/>
    <x v="11"/>
  </r>
  <r>
    <x v="864"/>
    <x v="538"/>
    <x v="40"/>
    <x v="1"/>
    <x v="0"/>
    <x v="588"/>
    <x v="547"/>
    <x v="848"/>
    <x v="2"/>
    <x v="34"/>
  </r>
  <r>
    <x v="865"/>
    <x v="382"/>
    <x v="12"/>
    <x v="0"/>
    <x v="2"/>
    <x v="342"/>
    <x v="823"/>
    <x v="233"/>
    <x v="3"/>
    <x v="1"/>
  </r>
  <r>
    <x v="866"/>
    <x v="97"/>
    <x v="31"/>
    <x v="1"/>
    <x v="1"/>
    <x v="423"/>
    <x v="381"/>
    <x v="232"/>
    <x v="2"/>
    <x v="5"/>
  </r>
  <r>
    <x v="867"/>
    <x v="196"/>
    <x v="21"/>
    <x v="0"/>
    <x v="0"/>
    <x v="193"/>
    <x v="588"/>
    <x v="731"/>
    <x v="3"/>
    <x v="28"/>
  </r>
  <r>
    <x v="868"/>
    <x v="808"/>
    <x v="22"/>
    <x v="0"/>
    <x v="4"/>
    <x v="305"/>
    <x v="419"/>
    <x v="371"/>
    <x v="1"/>
    <x v="7"/>
  </r>
  <r>
    <x v="869"/>
    <x v="270"/>
    <x v="14"/>
    <x v="1"/>
    <x v="3"/>
    <x v="575"/>
    <x v="135"/>
    <x v="631"/>
    <x v="1"/>
    <x v="34"/>
  </r>
  <r>
    <x v="870"/>
    <x v="916"/>
    <x v="10"/>
    <x v="1"/>
    <x v="3"/>
    <x v="323"/>
    <x v="755"/>
    <x v="725"/>
    <x v="2"/>
    <x v="29"/>
  </r>
  <r>
    <x v="871"/>
    <x v="199"/>
    <x v="24"/>
    <x v="0"/>
    <x v="0"/>
    <x v="975"/>
    <x v="488"/>
    <x v="316"/>
    <x v="2"/>
    <x v="36"/>
  </r>
  <r>
    <x v="872"/>
    <x v="941"/>
    <x v="19"/>
    <x v="1"/>
    <x v="3"/>
    <x v="714"/>
    <x v="534"/>
    <x v="547"/>
    <x v="1"/>
    <x v="5"/>
  </r>
  <r>
    <x v="873"/>
    <x v="637"/>
    <x v="31"/>
    <x v="1"/>
    <x v="2"/>
    <x v="789"/>
    <x v="631"/>
    <x v="147"/>
    <x v="1"/>
    <x v="27"/>
  </r>
  <r>
    <x v="874"/>
    <x v="729"/>
    <x v="30"/>
    <x v="0"/>
    <x v="3"/>
    <x v="905"/>
    <x v="615"/>
    <x v="378"/>
    <x v="0"/>
    <x v="27"/>
  </r>
  <r>
    <x v="875"/>
    <x v="296"/>
    <x v="30"/>
    <x v="1"/>
    <x v="2"/>
    <x v="572"/>
    <x v="338"/>
    <x v="450"/>
    <x v="1"/>
    <x v="0"/>
  </r>
  <r>
    <x v="876"/>
    <x v="804"/>
    <x v="35"/>
    <x v="1"/>
    <x v="4"/>
    <x v="697"/>
    <x v="333"/>
    <x v="614"/>
    <x v="3"/>
    <x v="23"/>
  </r>
  <r>
    <x v="877"/>
    <x v="703"/>
    <x v="36"/>
    <x v="1"/>
    <x v="2"/>
    <x v="899"/>
    <x v="754"/>
    <x v="948"/>
    <x v="2"/>
    <x v="3"/>
  </r>
  <r>
    <x v="878"/>
    <x v="876"/>
    <x v="3"/>
    <x v="0"/>
    <x v="2"/>
    <x v="158"/>
    <x v="20"/>
    <x v="587"/>
    <x v="2"/>
    <x v="39"/>
  </r>
  <r>
    <x v="879"/>
    <x v="620"/>
    <x v="33"/>
    <x v="1"/>
    <x v="3"/>
    <x v="419"/>
    <x v="566"/>
    <x v="42"/>
    <x v="3"/>
    <x v="4"/>
  </r>
  <r>
    <x v="880"/>
    <x v="287"/>
    <x v="12"/>
    <x v="0"/>
    <x v="1"/>
    <x v="703"/>
    <x v="767"/>
    <x v="13"/>
    <x v="3"/>
    <x v="0"/>
  </r>
  <r>
    <x v="881"/>
    <x v="959"/>
    <x v="35"/>
    <x v="0"/>
    <x v="1"/>
    <x v="167"/>
    <x v="693"/>
    <x v="162"/>
    <x v="2"/>
    <x v="19"/>
  </r>
  <r>
    <x v="882"/>
    <x v="561"/>
    <x v="23"/>
    <x v="1"/>
    <x v="1"/>
    <x v="55"/>
    <x v="216"/>
    <x v="785"/>
    <x v="1"/>
    <x v="6"/>
  </r>
  <r>
    <x v="883"/>
    <x v="214"/>
    <x v="38"/>
    <x v="0"/>
    <x v="1"/>
    <x v="621"/>
    <x v="69"/>
    <x v="410"/>
    <x v="2"/>
    <x v="28"/>
  </r>
  <r>
    <x v="884"/>
    <x v="526"/>
    <x v="14"/>
    <x v="0"/>
    <x v="1"/>
    <x v="517"/>
    <x v="313"/>
    <x v="621"/>
    <x v="3"/>
    <x v="15"/>
  </r>
  <r>
    <x v="885"/>
    <x v="18"/>
    <x v="38"/>
    <x v="1"/>
    <x v="1"/>
    <x v="577"/>
    <x v="493"/>
    <x v="957"/>
    <x v="1"/>
    <x v="11"/>
  </r>
  <r>
    <x v="886"/>
    <x v="230"/>
    <x v="11"/>
    <x v="1"/>
    <x v="3"/>
    <x v="88"/>
    <x v="595"/>
    <x v="707"/>
    <x v="0"/>
    <x v="17"/>
  </r>
  <r>
    <x v="887"/>
    <x v="488"/>
    <x v="23"/>
    <x v="1"/>
    <x v="2"/>
    <x v="605"/>
    <x v="453"/>
    <x v="97"/>
    <x v="0"/>
    <x v="27"/>
  </r>
  <r>
    <x v="888"/>
    <x v="623"/>
    <x v="14"/>
    <x v="1"/>
    <x v="0"/>
    <x v="226"/>
    <x v="677"/>
    <x v="966"/>
    <x v="2"/>
    <x v="34"/>
  </r>
  <r>
    <x v="889"/>
    <x v="646"/>
    <x v="17"/>
    <x v="0"/>
    <x v="4"/>
    <x v="351"/>
    <x v="472"/>
    <x v="443"/>
    <x v="1"/>
    <x v="11"/>
  </r>
  <r>
    <x v="890"/>
    <x v="191"/>
    <x v="32"/>
    <x v="1"/>
    <x v="4"/>
    <x v="884"/>
    <x v="12"/>
    <x v="215"/>
    <x v="2"/>
    <x v="36"/>
  </r>
  <r>
    <x v="891"/>
    <x v="692"/>
    <x v="16"/>
    <x v="0"/>
    <x v="0"/>
    <x v="944"/>
    <x v="90"/>
    <x v="862"/>
    <x v="2"/>
    <x v="23"/>
  </r>
  <r>
    <x v="892"/>
    <x v="102"/>
    <x v="35"/>
    <x v="1"/>
    <x v="3"/>
    <x v="326"/>
    <x v="690"/>
    <x v="637"/>
    <x v="0"/>
    <x v="22"/>
  </r>
  <r>
    <x v="893"/>
    <x v="505"/>
    <x v="20"/>
    <x v="0"/>
    <x v="4"/>
    <x v="868"/>
    <x v="411"/>
    <x v="219"/>
    <x v="0"/>
    <x v="7"/>
  </r>
  <r>
    <x v="894"/>
    <x v="554"/>
    <x v="11"/>
    <x v="0"/>
    <x v="3"/>
    <x v="742"/>
    <x v="123"/>
    <x v="29"/>
    <x v="2"/>
    <x v="5"/>
  </r>
  <r>
    <x v="895"/>
    <x v="910"/>
    <x v="15"/>
    <x v="0"/>
    <x v="2"/>
    <x v="71"/>
    <x v="635"/>
    <x v="529"/>
    <x v="3"/>
    <x v="3"/>
  </r>
  <r>
    <x v="896"/>
    <x v="416"/>
    <x v="36"/>
    <x v="0"/>
    <x v="2"/>
    <x v="496"/>
    <x v="834"/>
    <x v="131"/>
    <x v="0"/>
    <x v="0"/>
  </r>
  <r>
    <x v="897"/>
    <x v="179"/>
    <x v="29"/>
    <x v="1"/>
    <x v="0"/>
    <x v="952"/>
    <x v="352"/>
    <x v="817"/>
    <x v="3"/>
    <x v="7"/>
  </r>
  <r>
    <x v="898"/>
    <x v="901"/>
    <x v="22"/>
    <x v="1"/>
    <x v="0"/>
    <x v="188"/>
    <x v="10"/>
    <x v="555"/>
    <x v="3"/>
    <x v="6"/>
  </r>
  <r>
    <x v="899"/>
    <x v="651"/>
    <x v="6"/>
    <x v="0"/>
    <x v="4"/>
    <x v="15"/>
    <x v="444"/>
    <x v="430"/>
    <x v="1"/>
    <x v="19"/>
  </r>
  <r>
    <x v="900"/>
    <x v="685"/>
    <x v="40"/>
    <x v="0"/>
    <x v="0"/>
    <x v="763"/>
    <x v="632"/>
    <x v="846"/>
    <x v="3"/>
    <x v="4"/>
  </r>
  <r>
    <x v="901"/>
    <x v="192"/>
    <x v="18"/>
    <x v="0"/>
    <x v="1"/>
    <x v="955"/>
    <x v="864"/>
    <x v="280"/>
    <x v="2"/>
    <x v="0"/>
  </r>
  <r>
    <x v="902"/>
    <x v="730"/>
    <x v="28"/>
    <x v="0"/>
    <x v="2"/>
    <x v="216"/>
    <x v="630"/>
    <x v="390"/>
    <x v="1"/>
    <x v="33"/>
  </r>
  <r>
    <x v="903"/>
    <x v="427"/>
    <x v="27"/>
    <x v="1"/>
    <x v="1"/>
    <x v="818"/>
    <x v="626"/>
    <x v="715"/>
    <x v="0"/>
    <x v="2"/>
  </r>
  <r>
    <x v="904"/>
    <x v="613"/>
    <x v="18"/>
    <x v="1"/>
    <x v="3"/>
    <x v="553"/>
    <x v="141"/>
    <x v="469"/>
    <x v="0"/>
    <x v="39"/>
  </r>
  <r>
    <x v="905"/>
    <x v="549"/>
    <x v="31"/>
    <x v="1"/>
    <x v="2"/>
    <x v="386"/>
    <x v="560"/>
    <x v="458"/>
    <x v="0"/>
    <x v="12"/>
  </r>
  <r>
    <x v="906"/>
    <x v="389"/>
    <x v="3"/>
    <x v="0"/>
    <x v="3"/>
    <x v="826"/>
    <x v="653"/>
    <x v="23"/>
    <x v="2"/>
    <x v="27"/>
  </r>
  <r>
    <x v="907"/>
    <x v="171"/>
    <x v="31"/>
    <x v="0"/>
    <x v="3"/>
    <x v="104"/>
    <x v="684"/>
    <x v="240"/>
    <x v="0"/>
    <x v="25"/>
  </r>
  <r>
    <x v="908"/>
    <x v="809"/>
    <x v="21"/>
    <x v="1"/>
    <x v="2"/>
    <x v="892"/>
    <x v="457"/>
    <x v="63"/>
    <x v="1"/>
    <x v="1"/>
  </r>
  <r>
    <x v="909"/>
    <x v="501"/>
    <x v="36"/>
    <x v="0"/>
    <x v="4"/>
    <x v="464"/>
    <x v="473"/>
    <x v="230"/>
    <x v="3"/>
    <x v="38"/>
  </r>
  <r>
    <x v="910"/>
    <x v="305"/>
    <x v="18"/>
    <x v="1"/>
    <x v="3"/>
    <x v="851"/>
    <x v="474"/>
    <x v="78"/>
    <x v="0"/>
    <x v="30"/>
  </r>
  <r>
    <x v="911"/>
    <x v="309"/>
    <x v="6"/>
    <x v="1"/>
    <x v="1"/>
    <x v="109"/>
    <x v="162"/>
    <x v="122"/>
    <x v="2"/>
    <x v="22"/>
  </r>
  <r>
    <x v="912"/>
    <x v="667"/>
    <x v="20"/>
    <x v="0"/>
    <x v="3"/>
    <x v="176"/>
    <x v="552"/>
    <x v="134"/>
    <x v="2"/>
    <x v="2"/>
  </r>
  <r>
    <x v="913"/>
    <x v="528"/>
    <x v="39"/>
    <x v="0"/>
    <x v="3"/>
    <x v="498"/>
    <x v="728"/>
    <x v="640"/>
    <x v="1"/>
    <x v="33"/>
  </r>
  <r>
    <x v="914"/>
    <x v="378"/>
    <x v="12"/>
    <x v="0"/>
    <x v="3"/>
    <x v="619"/>
    <x v="42"/>
    <x v="35"/>
    <x v="3"/>
    <x v="37"/>
  </r>
  <r>
    <x v="915"/>
    <x v="454"/>
    <x v="24"/>
    <x v="0"/>
    <x v="2"/>
    <x v="590"/>
    <x v="522"/>
    <x v="782"/>
    <x v="0"/>
    <x v="26"/>
  </r>
  <r>
    <x v="916"/>
    <x v="850"/>
    <x v="23"/>
    <x v="0"/>
    <x v="2"/>
    <x v="912"/>
    <x v="340"/>
    <x v="925"/>
    <x v="2"/>
    <x v="36"/>
  </r>
  <r>
    <x v="917"/>
    <x v="642"/>
    <x v="32"/>
    <x v="0"/>
    <x v="3"/>
    <x v="568"/>
    <x v="33"/>
    <x v="741"/>
    <x v="0"/>
    <x v="40"/>
  </r>
  <r>
    <x v="918"/>
    <x v="307"/>
    <x v="26"/>
    <x v="1"/>
    <x v="2"/>
    <x v="462"/>
    <x v="666"/>
    <x v="597"/>
    <x v="3"/>
    <x v="25"/>
  </r>
  <r>
    <x v="919"/>
    <x v="942"/>
    <x v="6"/>
    <x v="0"/>
    <x v="2"/>
    <x v="676"/>
    <x v="370"/>
    <x v="745"/>
    <x v="3"/>
    <x v="5"/>
  </r>
  <r>
    <x v="920"/>
    <x v="224"/>
    <x v="38"/>
    <x v="0"/>
    <x v="0"/>
    <x v="829"/>
    <x v="139"/>
    <x v="934"/>
    <x v="1"/>
    <x v="7"/>
  </r>
  <r>
    <x v="921"/>
    <x v="774"/>
    <x v="6"/>
    <x v="0"/>
    <x v="3"/>
    <x v="753"/>
    <x v="567"/>
    <x v="789"/>
    <x v="3"/>
    <x v="40"/>
  </r>
  <r>
    <x v="922"/>
    <x v="610"/>
    <x v="4"/>
    <x v="1"/>
    <x v="0"/>
    <x v="837"/>
    <x v="837"/>
    <x v="132"/>
    <x v="0"/>
    <x v="23"/>
  </r>
  <r>
    <x v="923"/>
    <x v="909"/>
    <x v="11"/>
    <x v="1"/>
    <x v="0"/>
    <x v="945"/>
    <x v="28"/>
    <x v="630"/>
    <x v="0"/>
    <x v="22"/>
  </r>
  <r>
    <x v="924"/>
    <x v="175"/>
    <x v="30"/>
    <x v="1"/>
    <x v="2"/>
    <x v="822"/>
    <x v="337"/>
    <x v="374"/>
    <x v="2"/>
    <x v="36"/>
  </r>
  <r>
    <x v="925"/>
    <x v="787"/>
    <x v="29"/>
    <x v="0"/>
    <x v="1"/>
    <x v="500"/>
    <x v="225"/>
    <x v="711"/>
    <x v="1"/>
    <x v="23"/>
  </r>
  <r>
    <x v="926"/>
    <x v="433"/>
    <x v="20"/>
    <x v="1"/>
    <x v="2"/>
    <x v="629"/>
    <x v="643"/>
    <x v="278"/>
    <x v="0"/>
    <x v="14"/>
  </r>
  <r>
    <x v="927"/>
    <x v="666"/>
    <x v="11"/>
    <x v="0"/>
    <x v="4"/>
    <x v="92"/>
    <x v="87"/>
    <x v="195"/>
    <x v="1"/>
    <x v="15"/>
  </r>
  <r>
    <x v="928"/>
    <x v="99"/>
    <x v="13"/>
    <x v="1"/>
    <x v="4"/>
    <x v="682"/>
    <x v="803"/>
    <x v="729"/>
    <x v="1"/>
    <x v="18"/>
  </r>
  <r>
    <x v="929"/>
    <x v="721"/>
    <x v="27"/>
    <x v="0"/>
    <x v="2"/>
    <x v="963"/>
    <x v="415"/>
    <x v="513"/>
    <x v="0"/>
    <x v="7"/>
  </r>
  <r>
    <x v="930"/>
    <x v="770"/>
    <x v="29"/>
    <x v="1"/>
    <x v="2"/>
    <x v="424"/>
    <x v="258"/>
    <x v="426"/>
    <x v="1"/>
    <x v="19"/>
  </r>
  <r>
    <x v="931"/>
    <x v="123"/>
    <x v="40"/>
    <x v="1"/>
    <x v="3"/>
    <x v="663"/>
    <x v="752"/>
    <x v="904"/>
    <x v="3"/>
    <x v="39"/>
  </r>
  <r>
    <x v="932"/>
    <x v="878"/>
    <x v="29"/>
    <x v="1"/>
    <x v="4"/>
    <x v="69"/>
    <x v="108"/>
    <x v="154"/>
    <x v="2"/>
    <x v="15"/>
  </r>
  <r>
    <x v="933"/>
    <x v="914"/>
    <x v="37"/>
    <x v="0"/>
    <x v="2"/>
    <x v="427"/>
    <x v="625"/>
    <x v="657"/>
    <x v="0"/>
    <x v="21"/>
  </r>
  <r>
    <x v="934"/>
    <x v="924"/>
    <x v="0"/>
    <x v="1"/>
    <x v="3"/>
    <x v="574"/>
    <x v="146"/>
    <x v="942"/>
    <x v="0"/>
    <x v="20"/>
  </r>
  <r>
    <x v="935"/>
    <x v="797"/>
    <x v="38"/>
    <x v="1"/>
    <x v="2"/>
    <x v="504"/>
    <x v="27"/>
    <x v="628"/>
    <x v="3"/>
    <x v="23"/>
  </r>
  <r>
    <x v="936"/>
    <x v="216"/>
    <x v="32"/>
    <x v="0"/>
    <x v="1"/>
    <x v="432"/>
    <x v="642"/>
    <x v="923"/>
    <x v="0"/>
    <x v="20"/>
  </r>
  <r>
    <x v="937"/>
    <x v="498"/>
    <x v="30"/>
    <x v="0"/>
    <x v="3"/>
    <x v="721"/>
    <x v="400"/>
    <x v="158"/>
    <x v="1"/>
    <x v="11"/>
  </r>
  <r>
    <x v="938"/>
    <x v="170"/>
    <x v="8"/>
    <x v="0"/>
    <x v="3"/>
    <x v="519"/>
    <x v="251"/>
    <x v="440"/>
    <x v="3"/>
    <x v="33"/>
  </r>
  <r>
    <x v="939"/>
    <x v="811"/>
    <x v="2"/>
    <x v="1"/>
    <x v="3"/>
    <x v="716"/>
    <x v="742"/>
    <x v="277"/>
    <x v="3"/>
    <x v="4"/>
  </r>
  <r>
    <x v="940"/>
    <x v="450"/>
    <x v="36"/>
    <x v="0"/>
    <x v="3"/>
    <x v="121"/>
    <x v="309"/>
    <x v="153"/>
    <x v="3"/>
    <x v="17"/>
  </r>
  <r>
    <x v="941"/>
    <x v="394"/>
    <x v="35"/>
    <x v="1"/>
    <x v="4"/>
    <x v="457"/>
    <x v="314"/>
    <x v="691"/>
    <x v="2"/>
    <x v="19"/>
  </r>
  <r>
    <x v="942"/>
    <x v="51"/>
    <x v="24"/>
    <x v="0"/>
    <x v="0"/>
    <x v="850"/>
    <x v="212"/>
    <x v="14"/>
    <x v="3"/>
    <x v="4"/>
  </r>
  <r>
    <x v="943"/>
    <x v="318"/>
    <x v="35"/>
    <x v="0"/>
    <x v="1"/>
    <x v="871"/>
    <x v="755"/>
    <x v="253"/>
    <x v="0"/>
    <x v="3"/>
  </r>
  <r>
    <x v="944"/>
    <x v="991"/>
    <x v="16"/>
    <x v="1"/>
    <x v="1"/>
    <x v="623"/>
    <x v="801"/>
    <x v="963"/>
    <x v="0"/>
    <x v="7"/>
  </r>
  <r>
    <x v="945"/>
    <x v="306"/>
    <x v="9"/>
    <x v="1"/>
    <x v="4"/>
    <x v="990"/>
    <x v="248"/>
    <x v="69"/>
    <x v="1"/>
    <x v="19"/>
  </r>
  <r>
    <x v="946"/>
    <x v="899"/>
    <x v="18"/>
    <x v="0"/>
    <x v="2"/>
    <x v="573"/>
    <x v="738"/>
    <x v="702"/>
    <x v="2"/>
    <x v="31"/>
  </r>
  <r>
    <x v="947"/>
    <x v="373"/>
    <x v="25"/>
    <x v="0"/>
    <x v="0"/>
    <x v="778"/>
    <x v="341"/>
    <x v="777"/>
    <x v="0"/>
    <x v="0"/>
  </r>
  <r>
    <x v="948"/>
    <x v="812"/>
    <x v="16"/>
    <x v="1"/>
    <x v="1"/>
    <x v="317"/>
    <x v="741"/>
    <x v="737"/>
    <x v="3"/>
    <x v="19"/>
  </r>
  <r>
    <x v="949"/>
    <x v="425"/>
    <x v="32"/>
    <x v="0"/>
    <x v="1"/>
    <x v="719"/>
    <x v="114"/>
    <x v="224"/>
    <x v="1"/>
    <x v="11"/>
  </r>
  <r>
    <x v="950"/>
    <x v="621"/>
    <x v="16"/>
    <x v="0"/>
    <x v="1"/>
    <x v="425"/>
    <x v="180"/>
    <x v="247"/>
    <x v="2"/>
    <x v="2"/>
  </r>
  <r>
    <x v="951"/>
    <x v="844"/>
    <x v="1"/>
    <x v="1"/>
    <x v="3"/>
    <x v="853"/>
    <x v="825"/>
    <x v="288"/>
    <x v="3"/>
    <x v="15"/>
  </r>
  <r>
    <x v="952"/>
    <x v="201"/>
    <x v="31"/>
    <x v="1"/>
    <x v="1"/>
    <x v="466"/>
    <x v="450"/>
    <x v="206"/>
    <x v="0"/>
    <x v="8"/>
  </r>
  <r>
    <x v="953"/>
    <x v="777"/>
    <x v="17"/>
    <x v="1"/>
    <x v="0"/>
    <x v="554"/>
    <x v="477"/>
    <x v="883"/>
    <x v="1"/>
    <x v="39"/>
  </r>
  <r>
    <x v="954"/>
    <x v="445"/>
    <x v="3"/>
    <x v="1"/>
    <x v="4"/>
    <x v="769"/>
    <x v="826"/>
    <x v="772"/>
    <x v="0"/>
    <x v="17"/>
  </r>
  <r>
    <x v="955"/>
    <x v="746"/>
    <x v="17"/>
    <x v="0"/>
    <x v="3"/>
    <x v="805"/>
    <x v="409"/>
    <x v="185"/>
    <x v="3"/>
    <x v="34"/>
  </r>
  <r>
    <x v="956"/>
    <x v="262"/>
    <x v="20"/>
    <x v="1"/>
    <x v="2"/>
    <x v="405"/>
    <x v="840"/>
    <x v="627"/>
    <x v="0"/>
    <x v="1"/>
  </r>
  <r>
    <x v="957"/>
    <x v="525"/>
    <x v="32"/>
    <x v="1"/>
    <x v="0"/>
    <x v="677"/>
    <x v="614"/>
    <x v="909"/>
    <x v="2"/>
    <x v="24"/>
  </r>
  <r>
    <x v="958"/>
    <x v="690"/>
    <x v="27"/>
    <x v="1"/>
    <x v="2"/>
    <x v="240"/>
    <x v="761"/>
    <x v="816"/>
    <x v="2"/>
    <x v="5"/>
  </r>
  <r>
    <x v="959"/>
    <x v="955"/>
    <x v="14"/>
    <x v="1"/>
    <x v="0"/>
    <x v="178"/>
    <x v="390"/>
    <x v="355"/>
    <x v="2"/>
    <x v="29"/>
  </r>
  <r>
    <x v="960"/>
    <x v="119"/>
    <x v="1"/>
    <x v="1"/>
    <x v="0"/>
    <x v="191"/>
    <x v="680"/>
    <x v="591"/>
    <x v="0"/>
    <x v="40"/>
  </r>
  <r>
    <x v="961"/>
    <x v="762"/>
    <x v="0"/>
    <x v="1"/>
    <x v="2"/>
    <x v="581"/>
    <x v="233"/>
    <x v="498"/>
    <x v="3"/>
    <x v="9"/>
  </r>
  <r>
    <x v="962"/>
    <x v="176"/>
    <x v="2"/>
    <x v="1"/>
    <x v="0"/>
    <x v="720"/>
    <x v="659"/>
    <x v="182"/>
    <x v="3"/>
    <x v="29"/>
  </r>
  <r>
    <x v="963"/>
    <x v="657"/>
    <x v="9"/>
    <x v="1"/>
    <x v="1"/>
    <x v="143"/>
    <x v="133"/>
    <x v="568"/>
    <x v="1"/>
    <x v="4"/>
  </r>
  <r>
    <x v="964"/>
    <x v="261"/>
    <x v="9"/>
    <x v="1"/>
    <x v="1"/>
    <x v="452"/>
    <x v="207"/>
    <x v="135"/>
    <x v="3"/>
    <x v="29"/>
  </r>
  <r>
    <x v="965"/>
    <x v="149"/>
    <x v="15"/>
    <x v="1"/>
    <x v="4"/>
    <x v="528"/>
    <x v="283"/>
    <x v="320"/>
    <x v="1"/>
    <x v="22"/>
  </r>
  <r>
    <x v="966"/>
    <x v="905"/>
    <x v="18"/>
    <x v="0"/>
    <x v="3"/>
    <x v="636"/>
    <x v="178"/>
    <x v="762"/>
    <x v="3"/>
    <x v="24"/>
  </r>
  <r>
    <x v="967"/>
    <x v="835"/>
    <x v="23"/>
    <x v="1"/>
    <x v="2"/>
    <x v="177"/>
    <x v="546"/>
    <x v="531"/>
    <x v="2"/>
    <x v="17"/>
  </r>
  <r>
    <x v="968"/>
    <x v="72"/>
    <x v="39"/>
    <x v="0"/>
    <x v="4"/>
    <x v="674"/>
    <x v="573"/>
    <x v="971"/>
    <x v="1"/>
    <x v="17"/>
  </r>
  <r>
    <x v="969"/>
    <x v="314"/>
    <x v="14"/>
    <x v="0"/>
    <x v="3"/>
    <x v="966"/>
    <x v="273"/>
    <x v="886"/>
    <x v="3"/>
    <x v="22"/>
  </r>
  <r>
    <x v="970"/>
    <x v="738"/>
    <x v="11"/>
    <x v="1"/>
    <x v="1"/>
    <x v="935"/>
    <x v="651"/>
    <x v="564"/>
    <x v="2"/>
    <x v="9"/>
  </r>
  <r>
    <x v="971"/>
    <x v="660"/>
    <x v="11"/>
    <x v="0"/>
    <x v="3"/>
    <x v="916"/>
    <x v="617"/>
    <x v="515"/>
    <x v="0"/>
    <x v="16"/>
  </r>
  <r>
    <x v="972"/>
    <x v="756"/>
    <x v="16"/>
    <x v="0"/>
    <x v="4"/>
    <x v="627"/>
    <x v="24"/>
    <x v="165"/>
    <x v="2"/>
    <x v="24"/>
  </r>
  <r>
    <x v="973"/>
    <x v="467"/>
    <x v="3"/>
    <x v="0"/>
    <x v="2"/>
    <x v="509"/>
    <x v="74"/>
    <x v="798"/>
    <x v="1"/>
    <x v="13"/>
  </r>
  <r>
    <x v="974"/>
    <x v="992"/>
    <x v="4"/>
    <x v="1"/>
    <x v="3"/>
    <x v="86"/>
    <x v="616"/>
    <x v="264"/>
    <x v="1"/>
    <x v="23"/>
  </r>
  <r>
    <x v="975"/>
    <x v="740"/>
    <x v="33"/>
    <x v="0"/>
    <x v="3"/>
    <x v="394"/>
    <x v="99"/>
    <x v="366"/>
    <x v="0"/>
    <x v="5"/>
  </r>
  <r>
    <x v="976"/>
    <x v="686"/>
    <x v="9"/>
    <x v="1"/>
    <x v="2"/>
    <x v="770"/>
    <x v="405"/>
    <x v="234"/>
    <x v="1"/>
    <x v="3"/>
  </r>
  <r>
    <x v="977"/>
    <x v="715"/>
    <x v="3"/>
    <x v="0"/>
    <x v="3"/>
    <x v="953"/>
    <x v="822"/>
    <x v="57"/>
    <x v="3"/>
    <x v="14"/>
  </r>
  <r>
    <x v="978"/>
    <x v="405"/>
    <x v="20"/>
    <x v="0"/>
    <x v="0"/>
    <x v="752"/>
    <x v="863"/>
    <x v="61"/>
    <x v="3"/>
    <x v="15"/>
  </r>
  <r>
    <x v="979"/>
    <x v="166"/>
    <x v="11"/>
    <x v="1"/>
    <x v="3"/>
    <x v="39"/>
    <x v="802"/>
    <x v="975"/>
    <x v="1"/>
    <x v="22"/>
  </r>
  <r>
    <x v="980"/>
    <x v="984"/>
    <x v="27"/>
    <x v="1"/>
    <x v="2"/>
    <x v="611"/>
    <x v="343"/>
    <x v="452"/>
    <x v="3"/>
    <x v="35"/>
  </r>
  <r>
    <x v="981"/>
    <x v="131"/>
    <x v="22"/>
    <x v="1"/>
    <x v="2"/>
    <x v="889"/>
    <x v="751"/>
    <x v="775"/>
    <x v="2"/>
    <x v="26"/>
  </r>
  <r>
    <x v="982"/>
    <x v="320"/>
    <x v="34"/>
    <x v="1"/>
    <x v="4"/>
    <x v="675"/>
    <x v="846"/>
    <x v="636"/>
    <x v="1"/>
    <x v="11"/>
  </r>
  <r>
    <x v="983"/>
    <x v="755"/>
    <x v="36"/>
    <x v="1"/>
    <x v="0"/>
    <x v="648"/>
    <x v="371"/>
    <x v="80"/>
    <x v="3"/>
    <x v="9"/>
  </r>
  <r>
    <x v="984"/>
    <x v="48"/>
    <x v="24"/>
    <x v="1"/>
    <x v="4"/>
    <x v="723"/>
    <x v="297"/>
    <x v="472"/>
    <x v="1"/>
    <x v="24"/>
  </r>
  <r>
    <x v="985"/>
    <x v="360"/>
    <x v="23"/>
    <x v="1"/>
    <x v="1"/>
    <x v="564"/>
    <x v="374"/>
    <x v="617"/>
    <x v="2"/>
    <x v="32"/>
  </r>
  <r>
    <x v="986"/>
    <x v="882"/>
    <x v="28"/>
    <x v="1"/>
    <x v="4"/>
    <x v="628"/>
    <x v="294"/>
    <x v="860"/>
    <x v="3"/>
    <x v="36"/>
  </r>
  <r>
    <x v="987"/>
    <x v="825"/>
    <x v="7"/>
    <x v="1"/>
    <x v="4"/>
    <x v="261"/>
    <x v="541"/>
    <x v="517"/>
    <x v="2"/>
    <x v="7"/>
  </r>
  <r>
    <x v="988"/>
    <x v="362"/>
    <x v="37"/>
    <x v="1"/>
    <x v="4"/>
    <x v="269"/>
    <x v="644"/>
    <x v="902"/>
    <x v="1"/>
    <x v="12"/>
  </r>
  <r>
    <x v="989"/>
    <x v="879"/>
    <x v="21"/>
    <x v="0"/>
    <x v="3"/>
    <x v="53"/>
    <x v="160"/>
    <x v="291"/>
    <x v="1"/>
    <x v="31"/>
  </r>
  <r>
    <x v="990"/>
    <x v="484"/>
    <x v="25"/>
    <x v="1"/>
    <x v="3"/>
    <x v="484"/>
    <x v="716"/>
    <x v="970"/>
    <x v="0"/>
    <x v="33"/>
  </r>
  <r>
    <x v="991"/>
    <x v="644"/>
    <x v="15"/>
    <x v="0"/>
    <x v="4"/>
    <x v="624"/>
    <x v="782"/>
    <x v="227"/>
    <x v="2"/>
    <x v="18"/>
  </r>
  <r>
    <x v="992"/>
    <x v="843"/>
    <x v="3"/>
    <x v="1"/>
    <x v="4"/>
    <x v="333"/>
    <x v="128"/>
    <x v="945"/>
    <x v="2"/>
    <x v="0"/>
  </r>
  <r>
    <x v="993"/>
    <x v="424"/>
    <x v="36"/>
    <x v="1"/>
    <x v="3"/>
    <x v="762"/>
    <x v="489"/>
    <x v="136"/>
    <x v="0"/>
    <x v="22"/>
  </r>
  <r>
    <x v="994"/>
    <x v="11"/>
    <x v="2"/>
    <x v="1"/>
    <x v="0"/>
    <x v="280"/>
    <x v="568"/>
    <x v="615"/>
    <x v="1"/>
    <x v="1"/>
  </r>
  <r>
    <x v="995"/>
    <x v="476"/>
    <x v="12"/>
    <x v="0"/>
    <x v="1"/>
    <x v="713"/>
    <x v="359"/>
    <x v="417"/>
    <x v="3"/>
    <x v="35"/>
  </r>
  <r>
    <x v="996"/>
    <x v="820"/>
    <x v="17"/>
    <x v="0"/>
    <x v="4"/>
    <x v="449"/>
    <x v="254"/>
    <x v="406"/>
    <x v="3"/>
    <x v="7"/>
  </r>
  <r>
    <x v="997"/>
    <x v="671"/>
    <x v="26"/>
    <x v="0"/>
    <x v="1"/>
    <x v="61"/>
    <x v="570"/>
    <x v="177"/>
    <x v="2"/>
    <x v="1"/>
  </r>
  <r>
    <x v="998"/>
    <x v="245"/>
    <x v="8"/>
    <x v="0"/>
    <x v="4"/>
    <x v="438"/>
    <x v="287"/>
    <x v="239"/>
    <x v="2"/>
    <x v="6"/>
  </r>
  <r>
    <x v="999"/>
    <x v="357"/>
    <x v="31"/>
    <x v="0"/>
    <x v="3"/>
    <x v="919"/>
    <x v="95"/>
    <x v="460"/>
    <x v="3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67"/>
    <x v="18"/>
    <x v="0"/>
    <x v="3"/>
    <x v="445"/>
    <x v="353"/>
    <x v="174"/>
    <x v="1"/>
    <x v="33"/>
    <x v="0"/>
    <x v="1"/>
    <x v="0"/>
    <x v="0"/>
    <x v="0"/>
    <x v="16"/>
  </r>
  <r>
    <x v="1"/>
    <x v="555"/>
    <x v="24"/>
    <x v="1"/>
    <x v="1"/>
    <x v="16"/>
    <x v="185"/>
    <x v="577"/>
    <x v="1"/>
    <x v="37"/>
    <x v="1"/>
    <x v="1"/>
    <x v="1"/>
    <x v="0"/>
    <x v="1"/>
    <x v="16"/>
  </r>
  <r>
    <x v="2"/>
    <x v="154"/>
    <x v="37"/>
    <x v="1"/>
    <x v="1"/>
    <x v="739"/>
    <x v="718"/>
    <x v="386"/>
    <x v="3"/>
    <x v="37"/>
    <x v="0"/>
    <x v="1"/>
    <x v="0"/>
    <x v="1"/>
    <x v="1"/>
    <x v="14"/>
  </r>
  <r>
    <x v="3"/>
    <x v="918"/>
    <x v="23"/>
    <x v="1"/>
    <x v="4"/>
    <x v="687"/>
    <x v="809"/>
    <x v="155"/>
    <x v="2"/>
    <x v="0"/>
    <x v="0"/>
    <x v="1"/>
    <x v="0"/>
    <x v="1"/>
    <x v="1"/>
    <x v="7"/>
  </r>
  <r>
    <x v="4"/>
    <x v="335"/>
    <x v="37"/>
    <x v="1"/>
    <x v="0"/>
    <x v="807"/>
    <x v="158"/>
    <x v="387"/>
    <x v="3"/>
    <x v="36"/>
    <x v="0"/>
    <x v="3"/>
    <x v="0"/>
    <x v="1"/>
    <x v="1"/>
    <x v="16"/>
  </r>
  <r>
    <x v="5"/>
    <x v="710"/>
    <x v="3"/>
    <x v="0"/>
    <x v="1"/>
    <x v="567"/>
    <x v="561"/>
    <x v="431"/>
    <x v="2"/>
    <x v="8"/>
    <x v="0"/>
    <x v="1"/>
    <x v="0"/>
    <x v="0"/>
    <x v="1"/>
    <x v="15"/>
  </r>
  <r>
    <x v="6"/>
    <x v="86"/>
    <x v="13"/>
    <x v="1"/>
    <x v="0"/>
    <x v="793"/>
    <x v="124"/>
    <x v="245"/>
    <x v="2"/>
    <x v="19"/>
    <x v="0"/>
    <x v="3"/>
    <x v="0"/>
    <x v="1"/>
    <x v="1"/>
    <x v="6"/>
  </r>
  <r>
    <x v="7"/>
    <x v="461"/>
    <x v="40"/>
    <x v="1"/>
    <x v="1"/>
    <x v="377"/>
    <x v="452"/>
    <x v="718"/>
    <x v="1"/>
    <x v="12"/>
    <x v="1"/>
    <x v="0"/>
    <x v="1"/>
    <x v="0"/>
    <x v="1"/>
    <x v="16"/>
  </r>
  <r>
    <x v="8"/>
    <x v="139"/>
    <x v="17"/>
    <x v="0"/>
    <x v="2"/>
    <x v="144"/>
    <x v="624"/>
    <x v="441"/>
    <x v="0"/>
    <x v="18"/>
    <x v="1"/>
    <x v="0"/>
    <x v="0"/>
    <x v="1"/>
    <x v="1"/>
    <x v="8"/>
  </r>
  <r>
    <x v="9"/>
    <x v="581"/>
    <x v="34"/>
    <x v="1"/>
    <x v="3"/>
    <x v="654"/>
    <x v="291"/>
    <x v="894"/>
    <x v="2"/>
    <x v="36"/>
    <x v="0"/>
    <x v="0"/>
    <x v="0"/>
    <x v="1"/>
    <x v="0"/>
    <x v="2"/>
  </r>
  <r>
    <x v="10"/>
    <x v="880"/>
    <x v="29"/>
    <x v="0"/>
    <x v="4"/>
    <x v="909"/>
    <x v="455"/>
    <x v="393"/>
    <x v="2"/>
    <x v="37"/>
    <x v="0"/>
    <x v="1"/>
    <x v="0"/>
    <x v="1"/>
    <x v="1"/>
    <x v="16"/>
  </r>
  <r>
    <x v="11"/>
    <x v="903"/>
    <x v="5"/>
    <x v="1"/>
    <x v="2"/>
    <x v="313"/>
    <x v="378"/>
    <x v="3"/>
    <x v="2"/>
    <x v="20"/>
    <x v="1"/>
    <x v="1"/>
    <x v="0"/>
    <x v="1"/>
    <x v="1"/>
    <x v="9"/>
  </r>
  <r>
    <x v="12"/>
    <x v="108"/>
    <x v="6"/>
    <x v="1"/>
    <x v="2"/>
    <x v="734"/>
    <x v="531"/>
    <x v="739"/>
    <x v="1"/>
    <x v="35"/>
    <x v="0"/>
    <x v="2"/>
    <x v="0"/>
    <x v="1"/>
    <x v="1"/>
    <x v="1"/>
  </r>
  <r>
    <x v="13"/>
    <x v="558"/>
    <x v="37"/>
    <x v="0"/>
    <x v="0"/>
    <x v="888"/>
    <x v="791"/>
    <x v="633"/>
    <x v="3"/>
    <x v="20"/>
    <x v="0"/>
    <x v="1"/>
    <x v="0"/>
    <x v="1"/>
    <x v="1"/>
    <x v="16"/>
  </r>
  <r>
    <x v="14"/>
    <x v="442"/>
    <x v="24"/>
    <x v="1"/>
    <x v="2"/>
    <x v="336"/>
    <x v="456"/>
    <x v="586"/>
    <x v="0"/>
    <x v="6"/>
    <x v="1"/>
    <x v="2"/>
    <x v="0"/>
    <x v="1"/>
    <x v="1"/>
    <x v="11"/>
  </r>
  <r>
    <x v="15"/>
    <x v="437"/>
    <x v="28"/>
    <x v="0"/>
    <x v="2"/>
    <x v="301"/>
    <x v="798"/>
    <x v="690"/>
    <x v="2"/>
    <x v="38"/>
    <x v="1"/>
    <x v="3"/>
    <x v="0"/>
    <x v="1"/>
    <x v="1"/>
    <x v="4"/>
  </r>
  <r>
    <x v="16"/>
    <x v="602"/>
    <x v="28"/>
    <x v="1"/>
    <x v="2"/>
    <x v="285"/>
    <x v="241"/>
    <x v="606"/>
    <x v="3"/>
    <x v="0"/>
    <x v="1"/>
    <x v="1"/>
    <x v="0"/>
    <x v="1"/>
    <x v="1"/>
    <x v="16"/>
  </r>
  <r>
    <x v="17"/>
    <x v="543"/>
    <x v="32"/>
    <x v="1"/>
    <x v="0"/>
    <x v="62"/>
    <x v="801"/>
    <x v="485"/>
    <x v="2"/>
    <x v="32"/>
    <x v="1"/>
    <x v="3"/>
    <x v="0"/>
    <x v="0"/>
    <x v="1"/>
    <x v="12"/>
  </r>
  <r>
    <x v="18"/>
    <x v="339"/>
    <x v="12"/>
    <x v="1"/>
    <x v="0"/>
    <x v="360"/>
    <x v="555"/>
    <x v="778"/>
    <x v="0"/>
    <x v="17"/>
    <x v="1"/>
    <x v="1"/>
    <x v="0"/>
    <x v="0"/>
    <x v="1"/>
    <x v="3"/>
  </r>
  <r>
    <x v="19"/>
    <x v="871"/>
    <x v="20"/>
    <x v="0"/>
    <x v="3"/>
    <x v="641"/>
    <x v="698"/>
    <x v="581"/>
    <x v="2"/>
    <x v="5"/>
    <x v="0"/>
    <x v="0"/>
    <x v="0"/>
    <x v="1"/>
    <x v="0"/>
    <x v="16"/>
  </r>
  <r>
    <x v="20"/>
    <x v="100"/>
    <x v="20"/>
    <x v="1"/>
    <x v="1"/>
    <x v="565"/>
    <x v="597"/>
    <x v="880"/>
    <x v="1"/>
    <x v="26"/>
    <x v="0"/>
    <x v="3"/>
    <x v="1"/>
    <x v="0"/>
    <x v="1"/>
    <x v="10"/>
  </r>
  <r>
    <x v="21"/>
    <x v="860"/>
    <x v="33"/>
    <x v="1"/>
    <x v="4"/>
    <x v="253"/>
    <x v="522"/>
    <x v="6"/>
    <x v="0"/>
    <x v="14"/>
    <x v="1"/>
    <x v="2"/>
    <x v="0"/>
    <x v="0"/>
    <x v="1"/>
    <x v="5"/>
  </r>
  <r>
    <x v="22"/>
    <x v="749"/>
    <x v="36"/>
    <x v="0"/>
    <x v="0"/>
    <x v="157"/>
    <x v="91"/>
    <x v="515"/>
    <x v="3"/>
    <x v="21"/>
    <x v="1"/>
    <x v="0"/>
    <x v="0"/>
    <x v="0"/>
    <x v="1"/>
    <x v="16"/>
  </r>
  <r>
    <x v="23"/>
    <x v="532"/>
    <x v="21"/>
    <x v="0"/>
    <x v="4"/>
    <x v="595"/>
    <x v="650"/>
    <x v="767"/>
    <x v="2"/>
    <x v="17"/>
    <x v="0"/>
    <x v="2"/>
    <x v="0"/>
    <x v="1"/>
    <x v="1"/>
    <x v="13"/>
  </r>
  <r>
    <x v="24"/>
    <x v="468"/>
    <x v="3"/>
    <x v="1"/>
    <x v="4"/>
    <x v="709"/>
    <x v="608"/>
    <x v="473"/>
    <x v="2"/>
    <x v="1"/>
    <x v="0"/>
    <x v="0"/>
    <x v="0"/>
    <x v="1"/>
    <x v="1"/>
    <x v="0"/>
  </r>
  <r>
    <x v="25"/>
    <x v="6"/>
    <x v="9"/>
    <x v="0"/>
    <x v="3"/>
    <x v="559"/>
    <x v="771"/>
    <x v="453"/>
    <x v="3"/>
    <x v="34"/>
    <x v="0"/>
    <x v="3"/>
    <x v="0"/>
    <x v="0"/>
    <x v="0"/>
    <x v="16"/>
  </r>
  <r>
    <x v="26"/>
    <x v="365"/>
    <x v="3"/>
    <x v="1"/>
    <x v="0"/>
    <x v="736"/>
    <x v="764"/>
    <x v="310"/>
    <x v="2"/>
    <x v="39"/>
    <x v="0"/>
    <x v="1"/>
    <x v="0"/>
    <x v="1"/>
    <x v="1"/>
    <x v="16"/>
  </r>
  <r>
    <x v="27"/>
    <x v="609"/>
    <x v="5"/>
    <x v="1"/>
    <x v="1"/>
    <x v="402"/>
    <x v="64"/>
    <x v="855"/>
    <x v="0"/>
    <x v="30"/>
    <x v="1"/>
    <x v="1"/>
    <x v="0"/>
    <x v="0"/>
    <x v="1"/>
    <x v="16"/>
  </r>
  <r>
    <x v="28"/>
    <x v="451"/>
    <x v="32"/>
    <x v="1"/>
    <x v="0"/>
    <x v="497"/>
    <x v="36"/>
    <x v="943"/>
    <x v="3"/>
    <x v="23"/>
    <x v="0"/>
    <x v="1"/>
    <x v="0"/>
    <x v="0"/>
    <x v="1"/>
    <x v="16"/>
  </r>
  <r>
    <x v="29"/>
    <x v="325"/>
    <x v="28"/>
    <x v="0"/>
    <x v="2"/>
    <x v="390"/>
    <x v="395"/>
    <x v="482"/>
    <x v="2"/>
    <x v="35"/>
    <x v="1"/>
    <x v="2"/>
    <x v="0"/>
    <x v="1"/>
    <x v="1"/>
    <x v="16"/>
  </r>
  <r>
    <x v="30"/>
    <x v="31"/>
    <x v="7"/>
    <x v="0"/>
    <x v="4"/>
    <x v="691"/>
    <x v="380"/>
    <x v="818"/>
    <x v="3"/>
    <x v="10"/>
    <x v="0"/>
    <x v="1"/>
    <x v="0"/>
    <x v="1"/>
    <x v="1"/>
    <x v="16"/>
  </r>
  <r>
    <x v="31"/>
    <x v="577"/>
    <x v="28"/>
    <x v="1"/>
    <x v="0"/>
    <x v="502"/>
    <x v="542"/>
    <x v="222"/>
    <x v="3"/>
    <x v="0"/>
    <x v="0"/>
    <x v="0"/>
    <x v="0"/>
    <x v="0"/>
    <x v="1"/>
    <x v="16"/>
  </r>
  <r>
    <x v="32"/>
    <x v="258"/>
    <x v="39"/>
    <x v="0"/>
    <x v="4"/>
    <x v="595"/>
    <x v="722"/>
    <x v="217"/>
    <x v="2"/>
    <x v="4"/>
    <x v="0"/>
    <x v="3"/>
    <x v="0"/>
    <x v="1"/>
    <x v="1"/>
    <x v="16"/>
  </r>
  <r>
    <x v="33"/>
    <x v="69"/>
    <x v="24"/>
    <x v="0"/>
    <x v="0"/>
    <x v="771"/>
    <x v="51"/>
    <x v="935"/>
    <x v="3"/>
    <x v="22"/>
    <x v="0"/>
    <x v="3"/>
    <x v="0"/>
    <x v="1"/>
    <x v="1"/>
    <x v="16"/>
  </r>
  <r>
    <x v="34"/>
    <x v="266"/>
    <x v="5"/>
    <x v="0"/>
    <x v="4"/>
    <x v="175"/>
    <x v="600"/>
    <x v="663"/>
    <x v="1"/>
    <x v="30"/>
    <x v="1"/>
    <x v="2"/>
    <x v="0"/>
    <x v="0"/>
    <x v="1"/>
    <x v="16"/>
  </r>
  <r>
    <x v="35"/>
    <x v="920"/>
    <x v="17"/>
    <x v="0"/>
    <x v="0"/>
    <x v="324"/>
    <x v="795"/>
    <x v="611"/>
    <x v="3"/>
    <x v="8"/>
    <x v="1"/>
    <x v="1"/>
    <x v="0"/>
    <x v="0"/>
    <x v="1"/>
    <x v="16"/>
  </r>
  <r>
    <x v="36"/>
    <x v="375"/>
    <x v="13"/>
    <x v="0"/>
    <x v="3"/>
    <x v="887"/>
    <x v="702"/>
    <x v="267"/>
    <x v="0"/>
    <x v="31"/>
    <x v="0"/>
    <x v="3"/>
    <x v="0"/>
    <x v="1"/>
    <x v="0"/>
    <x v="16"/>
  </r>
  <r>
    <x v="37"/>
    <x v="32"/>
    <x v="38"/>
    <x v="0"/>
    <x v="4"/>
    <x v="832"/>
    <x v="591"/>
    <x v="786"/>
    <x v="0"/>
    <x v="22"/>
    <x v="0"/>
    <x v="1"/>
    <x v="0"/>
    <x v="1"/>
    <x v="1"/>
    <x v="16"/>
  </r>
  <r>
    <x v="38"/>
    <x v="496"/>
    <x v="16"/>
    <x v="1"/>
    <x v="0"/>
    <x v="965"/>
    <x v="150"/>
    <x v="655"/>
    <x v="3"/>
    <x v="17"/>
    <x v="0"/>
    <x v="2"/>
    <x v="0"/>
    <x v="1"/>
    <x v="1"/>
    <x v="16"/>
  </r>
  <r>
    <x v="39"/>
    <x v="827"/>
    <x v="3"/>
    <x v="0"/>
    <x v="2"/>
    <x v="91"/>
    <x v="702"/>
    <x v="706"/>
    <x v="2"/>
    <x v="5"/>
    <x v="1"/>
    <x v="0"/>
    <x v="0"/>
    <x v="1"/>
    <x v="1"/>
    <x v="16"/>
  </r>
  <r>
    <x v="40"/>
    <x v="744"/>
    <x v="20"/>
    <x v="0"/>
    <x v="4"/>
    <x v="141"/>
    <x v="274"/>
    <x v="558"/>
    <x v="0"/>
    <x v="34"/>
    <x v="1"/>
    <x v="3"/>
    <x v="0"/>
    <x v="0"/>
    <x v="1"/>
    <x v="16"/>
  </r>
  <r>
    <x v="41"/>
    <x v="764"/>
    <x v="11"/>
    <x v="0"/>
    <x v="2"/>
    <x v="375"/>
    <x v="299"/>
    <x v="76"/>
    <x v="2"/>
    <x v="19"/>
    <x v="1"/>
    <x v="1"/>
    <x v="0"/>
    <x v="1"/>
    <x v="1"/>
    <x v="16"/>
  </r>
  <r>
    <x v="42"/>
    <x v="444"/>
    <x v="25"/>
    <x v="1"/>
    <x v="3"/>
    <x v="523"/>
    <x v="49"/>
    <x v="609"/>
    <x v="3"/>
    <x v="0"/>
    <x v="0"/>
    <x v="0"/>
    <x v="0"/>
    <x v="0"/>
    <x v="0"/>
    <x v="16"/>
  </r>
  <r>
    <x v="43"/>
    <x v="294"/>
    <x v="23"/>
    <x v="1"/>
    <x v="2"/>
    <x v="754"/>
    <x v="145"/>
    <x v="694"/>
    <x v="1"/>
    <x v="19"/>
    <x v="0"/>
    <x v="3"/>
    <x v="0"/>
    <x v="1"/>
    <x v="1"/>
    <x v="16"/>
  </r>
  <r>
    <x v="44"/>
    <x v="272"/>
    <x v="32"/>
    <x v="1"/>
    <x v="2"/>
    <x v="262"/>
    <x v="253"/>
    <x v="569"/>
    <x v="0"/>
    <x v="12"/>
    <x v="1"/>
    <x v="0"/>
    <x v="0"/>
    <x v="1"/>
    <x v="1"/>
    <x v="16"/>
  </r>
  <r>
    <x v="45"/>
    <x v="226"/>
    <x v="29"/>
    <x v="0"/>
    <x v="0"/>
    <x v="684"/>
    <x v="111"/>
    <x v="976"/>
    <x v="1"/>
    <x v="17"/>
    <x v="0"/>
    <x v="0"/>
    <x v="0"/>
    <x v="1"/>
    <x v="1"/>
    <x v="16"/>
  </r>
  <r>
    <x v="46"/>
    <x v="482"/>
    <x v="1"/>
    <x v="1"/>
    <x v="2"/>
    <x v="116"/>
    <x v="785"/>
    <x v="368"/>
    <x v="0"/>
    <x v="30"/>
    <x v="1"/>
    <x v="0"/>
    <x v="0"/>
    <x v="1"/>
    <x v="1"/>
    <x v="16"/>
  </r>
  <r>
    <x v="47"/>
    <x v="851"/>
    <x v="27"/>
    <x v="0"/>
    <x v="0"/>
    <x v="776"/>
    <x v="586"/>
    <x v="753"/>
    <x v="1"/>
    <x v="4"/>
    <x v="0"/>
    <x v="1"/>
    <x v="0"/>
    <x v="1"/>
    <x v="1"/>
    <x v="16"/>
  </r>
  <r>
    <x v="48"/>
    <x v="36"/>
    <x v="33"/>
    <x v="0"/>
    <x v="2"/>
    <x v="246"/>
    <x v="406"/>
    <x v="204"/>
    <x v="3"/>
    <x v="24"/>
    <x v="1"/>
    <x v="3"/>
    <x v="0"/>
    <x v="1"/>
    <x v="1"/>
    <x v="16"/>
  </r>
  <r>
    <x v="49"/>
    <x v="497"/>
    <x v="7"/>
    <x v="0"/>
    <x v="2"/>
    <x v="303"/>
    <x v="652"/>
    <x v="96"/>
    <x v="1"/>
    <x v="37"/>
    <x v="1"/>
    <x v="2"/>
    <x v="0"/>
    <x v="1"/>
    <x v="1"/>
    <x v="16"/>
  </r>
  <r>
    <x v="50"/>
    <x v="956"/>
    <x v="15"/>
    <x v="1"/>
    <x v="2"/>
    <x v="876"/>
    <x v="457"/>
    <x v="337"/>
    <x v="3"/>
    <x v="19"/>
    <x v="0"/>
    <x v="1"/>
    <x v="0"/>
    <x v="1"/>
    <x v="1"/>
    <x v="16"/>
  </r>
  <r>
    <x v="51"/>
    <x v="579"/>
    <x v="33"/>
    <x v="0"/>
    <x v="2"/>
    <x v="547"/>
    <x v="349"/>
    <x v="960"/>
    <x v="1"/>
    <x v="7"/>
    <x v="0"/>
    <x v="0"/>
    <x v="0"/>
    <x v="1"/>
    <x v="1"/>
    <x v="16"/>
  </r>
  <r>
    <x v="52"/>
    <x v="628"/>
    <x v="8"/>
    <x v="0"/>
    <x v="1"/>
    <x v="643"/>
    <x v="725"/>
    <x v="367"/>
    <x v="1"/>
    <x v="4"/>
    <x v="0"/>
    <x v="3"/>
    <x v="1"/>
    <x v="1"/>
    <x v="1"/>
    <x v="16"/>
  </r>
  <r>
    <x v="53"/>
    <x v="592"/>
    <x v="38"/>
    <x v="0"/>
    <x v="0"/>
    <x v="657"/>
    <x v="216"/>
    <x v="246"/>
    <x v="3"/>
    <x v="37"/>
    <x v="0"/>
    <x v="3"/>
    <x v="0"/>
    <x v="1"/>
    <x v="1"/>
    <x v="16"/>
  </r>
  <r>
    <x v="54"/>
    <x v="594"/>
    <x v="24"/>
    <x v="1"/>
    <x v="0"/>
    <x v="647"/>
    <x v="277"/>
    <x v="84"/>
    <x v="1"/>
    <x v="30"/>
    <x v="0"/>
    <x v="1"/>
    <x v="0"/>
    <x v="1"/>
    <x v="1"/>
    <x v="16"/>
  </r>
  <r>
    <x v="55"/>
    <x v="411"/>
    <x v="13"/>
    <x v="1"/>
    <x v="3"/>
    <x v="537"/>
    <x v="607"/>
    <x v="730"/>
    <x v="2"/>
    <x v="7"/>
    <x v="0"/>
    <x v="1"/>
    <x v="0"/>
    <x v="0"/>
    <x v="0"/>
    <x v="16"/>
  </r>
  <r>
    <x v="56"/>
    <x v="30"/>
    <x v="13"/>
    <x v="0"/>
    <x v="3"/>
    <x v="13"/>
    <x v="275"/>
    <x v="223"/>
    <x v="1"/>
    <x v="12"/>
    <x v="1"/>
    <x v="3"/>
    <x v="0"/>
    <x v="0"/>
    <x v="0"/>
    <x v="16"/>
  </r>
  <r>
    <x v="57"/>
    <x v="189"/>
    <x v="6"/>
    <x v="0"/>
    <x v="4"/>
    <x v="865"/>
    <x v="35"/>
    <x v="438"/>
    <x v="2"/>
    <x v="16"/>
    <x v="0"/>
    <x v="0"/>
    <x v="0"/>
    <x v="1"/>
    <x v="1"/>
    <x v="16"/>
  </r>
  <r>
    <x v="58"/>
    <x v="814"/>
    <x v="1"/>
    <x v="1"/>
    <x v="2"/>
    <x v="463"/>
    <x v="161"/>
    <x v="62"/>
    <x v="0"/>
    <x v="22"/>
    <x v="0"/>
    <x v="0"/>
    <x v="0"/>
    <x v="1"/>
    <x v="1"/>
    <x v="16"/>
  </r>
  <r>
    <x v="59"/>
    <x v="39"/>
    <x v="20"/>
    <x v="1"/>
    <x v="0"/>
    <x v="804"/>
    <x v="173"/>
    <x v="658"/>
    <x v="3"/>
    <x v="5"/>
    <x v="0"/>
    <x v="2"/>
    <x v="0"/>
    <x v="1"/>
    <x v="1"/>
    <x v="16"/>
  </r>
  <r>
    <x v="60"/>
    <x v="135"/>
    <x v="34"/>
    <x v="0"/>
    <x v="3"/>
    <x v="795"/>
    <x v="386"/>
    <x v="186"/>
    <x v="2"/>
    <x v="4"/>
    <x v="0"/>
    <x v="3"/>
    <x v="0"/>
    <x v="1"/>
    <x v="0"/>
    <x v="16"/>
  </r>
  <r>
    <x v="61"/>
    <x v="506"/>
    <x v="11"/>
    <x v="1"/>
    <x v="4"/>
    <x v="151"/>
    <x v="685"/>
    <x v="810"/>
    <x v="1"/>
    <x v="25"/>
    <x v="1"/>
    <x v="3"/>
    <x v="0"/>
    <x v="0"/>
    <x v="1"/>
    <x v="16"/>
  </r>
  <r>
    <x v="62"/>
    <x v="174"/>
    <x v="18"/>
    <x v="1"/>
    <x v="4"/>
    <x v="225"/>
    <x v="394"/>
    <x v="579"/>
    <x v="0"/>
    <x v="15"/>
    <x v="1"/>
    <x v="2"/>
    <x v="0"/>
    <x v="0"/>
    <x v="1"/>
    <x v="16"/>
  </r>
  <r>
    <x v="63"/>
    <x v="210"/>
    <x v="33"/>
    <x v="0"/>
    <x v="2"/>
    <x v="331"/>
    <x v="520"/>
    <x v="559"/>
    <x v="0"/>
    <x v="22"/>
    <x v="1"/>
    <x v="0"/>
    <x v="0"/>
    <x v="1"/>
    <x v="1"/>
    <x v="16"/>
  </r>
  <r>
    <x v="64"/>
    <x v="949"/>
    <x v="12"/>
    <x v="1"/>
    <x v="0"/>
    <x v="973"/>
    <x v="774"/>
    <x v="372"/>
    <x v="3"/>
    <x v="16"/>
    <x v="0"/>
    <x v="2"/>
    <x v="0"/>
    <x v="1"/>
    <x v="1"/>
    <x v="16"/>
  </r>
  <r>
    <x v="65"/>
    <x v="509"/>
    <x v="25"/>
    <x v="0"/>
    <x v="1"/>
    <x v="873"/>
    <x v="351"/>
    <x v="740"/>
    <x v="3"/>
    <x v="20"/>
    <x v="0"/>
    <x v="0"/>
    <x v="0"/>
    <x v="1"/>
    <x v="1"/>
    <x v="16"/>
  </r>
  <r>
    <x v="66"/>
    <x v="68"/>
    <x v="7"/>
    <x v="1"/>
    <x v="0"/>
    <x v="510"/>
    <x v="842"/>
    <x v="362"/>
    <x v="2"/>
    <x v="13"/>
    <x v="0"/>
    <x v="2"/>
    <x v="0"/>
    <x v="0"/>
    <x v="1"/>
    <x v="16"/>
  </r>
  <r>
    <x v="67"/>
    <x v="614"/>
    <x v="30"/>
    <x v="0"/>
    <x v="0"/>
    <x v="583"/>
    <x v="30"/>
    <x v="294"/>
    <x v="3"/>
    <x v="33"/>
    <x v="0"/>
    <x v="0"/>
    <x v="0"/>
    <x v="0"/>
    <x v="1"/>
    <x v="16"/>
  </r>
  <r>
    <x v="68"/>
    <x v="923"/>
    <x v="4"/>
    <x v="0"/>
    <x v="3"/>
    <x v="948"/>
    <x v="678"/>
    <x v="712"/>
    <x v="1"/>
    <x v="38"/>
    <x v="0"/>
    <x v="1"/>
    <x v="0"/>
    <x v="1"/>
    <x v="0"/>
    <x v="16"/>
  </r>
  <r>
    <x v="69"/>
    <x v="384"/>
    <x v="26"/>
    <x v="1"/>
    <x v="2"/>
    <x v="148"/>
    <x v="829"/>
    <x v="576"/>
    <x v="2"/>
    <x v="1"/>
    <x v="1"/>
    <x v="1"/>
    <x v="0"/>
    <x v="1"/>
    <x v="1"/>
    <x v="16"/>
  </r>
  <r>
    <x v="70"/>
    <x v="912"/>
    <x v="2"/>
    <x v="1"/>
    <x v="4"/>
    <x v="230"/>
    <x v="159"/>
    <x v="938"/>
    <x v="1"/>
    <x v="12"/>
    <x v="1"/>
    <x v="3"/>
    <x v="0"/>
    <x v="0"/>
    <x v="1"/>
    <x v="16"/>
  </r>
  <r>
    <x v="71"/>
    <x v="254"/>
    <x v="40"/>
    <x v="0"/>
    <x v="2"/>
    <x v="366"/>
    <x v="322"/>
    <x v="409"/>
    <x v="3"/>
    <x v="10"/>
    <x v="1"/>
    <x v="0"/>
    <x v="0"/>
    <x v="1"/>
    <x v="1"/>
    <x v="16"/>
  </r>
  <r>
    <x v="72"/>
    <x v="766"/>
    <x v="2"/>
    <x v="0"/>
    <x v="0"/>
    <x v="142"/>
    <x v="312"/>
    <x v="281"/>
    <x v="0"/>
    <x v="6"/>
    <x v="1"/>
    <x v="0"/>
    <x v="0"/>
    <x v="0"/>
    <x v="1"/>
    <x v="16"/>
  </r>
  <r>
    <x v="73"/>
    <x v="964"/>
    <x v="22"/>
    <x v="1"/>
    <x v="3"/>
    <x v="522"/>
    <x v="19"/>
    <x v="399"/>
    <x v="2"/>
    <x v="4"/>
    <x v="0"/>
    <x v="3"/>
    <x v="0"/>
    <x v="0"/>
    <x v="0"/>
    <x v="16"/>
  </r>
  <r>
    <x v="74"/>
    <x v="798"/>
    <x v="8"/>
    <x v="1"/>
    <x v="0"/>
    <x v="750"/>
    <x v="679"/>
    <x v="75"/>
    <x v="0"/>
    <x v="22"/>
    <x v="0"/>
    <x v="3"/>
    <x v="0"/>
    <x v="1"/>
    <x v="1"/>
    <x v="16"/>
  </r>
  <r>
    <x v="75"/>
    <x v="570"/>
    <x v="39"/>
    <x v="0"/>
    <x v="2"/>
    <x v="877"/>
    <x v="804"/>
    <x v="193"/>
    <x v="0"/>
    <x v="39"/>
    <x v="0"/>
    <x v="2"/>
    <x v="0"/>
    <x v="1"/>
    <x v="1"/>
    <x v="16"/>
  </r>
  <r>
    <x v="76"/>
    <x v="113"/>
    <x v="32"/>
    <x v="0"/>
    <x v="0"/>
    <x v="431"/>
    <x v="683"/>
    <x v="308"/>
    <x v="3"/>
    <x v="27"/>
    <x v="0"/>
    <x v="1"/>
    <x v="0"/>
    <x v="0"/>
    <x v="1"/>
    <x v="16"/>
  </r>
  <r>
    <x v="77"/>
    <x v="356"/>
    <x v="35"/>
    <x v="0"/>
    <x v="1"/>
    <x v="603"/>
    <x v="410"/>
    <x v="551"/>
    <x v="3"/>
    <x v="20"/>
    <x v="0"/>
    <x v="2"/>
    <x v="0"/>
    <x v="1"/>
    <x v="1"/>
    <x v="16"/>
  </r>
  <r>
    <x v="78"/>
    <x v="527"/>
    <x v="24"/>
    <x v="0"/>
    <x v="2"/>
    <x v="672"/>
    <x v="300"/>
    <x v="9"/>
    <x v="2"/>
    <x v="4"/>
    <x v="0"/>
    <x v="2"/>
    <x v="0"/>
    <x v="1"/>
    <x v="1"/>
    <x v="16"/>
  </r>
  <r>
    <x v="79"/>
    <x v="669"/>
    <x v="38"/>
    <x v="1"/>
    <x v="4"/>
    <x v="89"/>
    <x v="126"/>
    <x v="656"/>
    <x v="0"/>
    <x v="16"/>
    <x v="1"/>
    <x v="3"/>
    <x v="0"/>
    <x v="0"/>
    <x v="1"/>
    <x v="16"/>
  </r>
  <r>
    <x v="80"/>
    <x v="278"/>
    <x v="0"/>
    <x v="0"/>
    <x v="0"/>
    <x v="792"/>
    <x v="649"/>
    <x v="144"/>
    <x v="0"/>
    <x v="18"/>
    <x v="0"/>
    <x v="0"/>
    <x v="0"/>
    <x v="1"/>
    <x v="1"/>
    <x v="16"/>
  </r>
  <r>
    <x v="81"/>
    <x v="625"/>
    <x v="29"/>
    <x v="1"/>
    <x v="2"/>
    <x v="914"/>
    <x v="164"/>
    <x v="642"/>
    <x v="3"/>
    <x v="35"/>
    <x v="0"/>
    <x v="0"/>
    <x v="0"/>
    <x v="1"/>
    <x v="1"/>
    <x v="16"/>
  </r>
  <r>
    <x v="82"/>
    <x v="862"/>
    <x v="7"/>
    <x v="0"/>
    <x v="1"/>
    <x v="640"/>
    <x v="836"/>
    <x v="344"/>
    <x v="0"/>
    <x v="7"/>
    <x v="0"/>
    <x v="1"/>
    <x v="0"/>
    <x v="1"/>
    <x v="1"/>
    <x v="16"/>
  </r>
  <r>
    <x v="83"/>
    <x v="838"/>
    <x v="21"/>
    <x v="1"/>
    <x v="0"/>
    <x v="243"/>
    <x v="383"/>
    <x v="471"/>
    <x v="1"/>
    <x v="2"/>
    <x v="1"/>
    <x v="3"/>
    <x v="0"/>
    <x v="0"/>
    <x v="1"/>
    <x v="16"/>
  </r>
  <r>
    <x v="84"/>
    <x v="618"/>
    <x v="34"/>
    <x v="0"/>
    <x v="0"/>
    <x v="289"/>
    <x v="445"/>
    <x v="820"/>
    <x v="1"/>
    <x v="40"/>
    <x v="1"/>
    <x v="3"/>
    <x v="0"/>
    <x v="0"/>
    <x v="1"/>
    <x v="16"/>
  </r>
  <r>
    <x v="85"/>
    <x v="907"/>
    <x v="14"/>
    <x v="1"/>
    <x v="4"/>
    <x v="707"/>
    <x v="699"/>
    <x v="274"/>
    <x v="2"/>
    <x v="24"/>
    <x v="0"/>
    <x v="1"/>
    <x v="0"/>
    <x v="1"/>
    <x v="1"/>
    <x v="16"/>
  </r>
  <r>
    <x v="86"/>
    <x v="839"/>
    <x v="23"/>
    <x v="1"/>
    <x v="1"/>
    <x v="879"/>
    <x v="423"/>
    <x v="727"/>
    <x v="3"/>
    <x v="40"/>
    <x v="0"/>
    <x v="2"/>
    <x v="0"/>
    <x v="1"/>
    <x v="1"/>
    <x v="16"/>
  </r>
  <r>
    <x v="87"/>
    <x v="780"/>
    <x v="21"/>
    <x v="1"/>
    <x v="2"/>
    <x v="244"/>
    <x v="762"/>
    <x v="489"/>
    <x v="1"/>
    <x v="0"/>
    <x v="1"/>
    <x v="1"/>
    <x v="0"/>
    <x v="1"/>
    <x v="1"/>
    <x v="16"/>
  </r>
  <r>
    <x v="88"/>
    <x v="323"/>
    <x v="37"/>
    <x v="1"/>
    <x v="2"/>
    <x v="976"/>
    <x v="52"/>
    <x v="973"/>
    <x v="3"/>
    <x v="5"/>
    <x v="0"/>
    <x v="3"/>
    <x v="0"/>
    <x v="1"/>
    <x v="1"/>
    <x v="16"/>
  </r>
  <r>
    <x v="89"/>
    <x v="832"/>
    <x v="12"/>
    <x v="0"/>
    <x v="2"/>
    <x v="550"/>
    <x v="315"/>
    <x v="822"/>
    <x v="1"/>
    <x v="37"/>
    <x v="0"/>
    <x v="3"/>
    <x v="0"/>
    <x v="1"/>
    <x v="1"/>
    <x v="16"/>
  </r>
  <r>
    <x v="90"/>
    <x v="566"/>
    <x v="38"/>
    <x v="1"/>
    <x v="0"/>
    <x v="586"/>
    <x v="708"/>
    <x v="888"/>
    <x v="3"/>
    <x v="20"/>
    <x v="0"/>
    <x v="1"/>
    <x v="0"/>
    <x v="0"/>
    <x v="1"/>
    <x v="16"/>
  </r>
  <r>
    <x v="91"/>
    <x v="504"/>
    <x v="32"/>
    <x v="0"/>
    <x v="1"/>
    <x v="690"/>
    <x v="41"/>
    <x v="583"/>
    <x v="1"/>
    <x v="40"/>
    <x v="0"/>
    <x v="2"/>
    <x v="1"/>
    <x v="1"/>
    <x v="1"/>
    <x v="16"/>
  </r>
  <r>
    <x v="92"/>
    <x v="443"/>
    <x v="3"/>
    <x v="1"/>
    <x v="1"/>
    <x v="954"/>
    <x v="743"/>
    <x v="505"/>
    <x v="1"/>
    <x v="5"/>
    <x v="0"/>
    <x v="1"/>
    <x v="1"/>
    <x v="1"/>
    <x v="1"/>
    <x v="16"/>
  </r>
  <r>
    <x v="93"/>
    <x v="122"/>
    <x v="0"/>
    <x v="1"/>
    <x v="1"/>
    <x v="129"/>
    <x v="587"/>
    <x v="499"/>
    <x v="1"/>
    <x v="31"/>
    <x v="1"/>
    <x v="3"/>
    <x v="1"/>
    <x v="0"/>
    <x v="1"/>
    <x v="16"/>
  </r>
  <r>
    <x v="94"/>
    <x v="438"/>
    <x v="0"/>
    <x v="1"/>
    <x v="4"/>
    <x v="856"/>
    <x v="130"/>
    <x v="346"/>
    <x v="1"/>
    <x v="22"/>
    <x v="0"/>
    <x v="1"/>
    <x v="0"/>
    <x v="1"/>
    <x v="1"/>
    <x v="16"/>
  </r>
  <r>
    <x v="95"/>
    <x v="930"/>
    <x v="19"/>
    <x v="0"/>
    <x v="0"/>
    <x v="235"/>
    <x v="201"/>
    <x v="404"/>
    <x v="2"/>
    <x v="7"/>
    <x v="1"/>
    <x v="2"/>
    <x v="0"/>
    <x v="0"/>
    <x v="1"/>
    <x v="16"/>
  </r>
  <r>
    <x v="96"/>
    <x v="856"/>
    <x v="17"/>
    <x v="0"/>
    <x v="3"/>
    <x v="417"/>
    <x v="103"/>
    <x v="907"/>
    <x v="1"/>
    <x v="33"/>
    <x v="1"/>
    <x v="3"/>
    <x v="0"/>
    <x v="0"/>
    <x v="0"/>
    <x v="16"/>
  </r>
  <r>
    <x v="97"/>
    <x v="183"/>
    <x v="21"/>
    <x v="1"/>
    <x v="3"/>
    <x v="984"/>
    <x v="569"/>
    <x v="552"/>
    <x v="1"/>
    <x v="1"/>
    <x v="0"/>
    <x v="1"/>
    <x v="0"/>
    <x v="1"/>
    <x v="0"/>
    <x v="16"/>
  </r>
  <r>
    <x v="98"/>
    <x v="687"/>
    <x v="10"/>
    <x v="1"/>
    <x v="1"/>
    <x v="760"/>
    <x v="454"/>
    <x v="580"/>
    <x v="2"/>
    <x v="38"/>
    <x v="0"/>
    <x v="3"/>
    <x v="0"/>
    <x v="1"/>
    <x v="1"/>
    <x v="16"/>
  </r>
  <r>
    <x v="99"/>
    <x v="574"/>
    <x v="12"/>
    <x v="1"/>
    <x v="1"/>
    <x v="637"/>
    <x v="688"/>
    <x v="507"/>
    <x v="0"/>
    <x v="15"/>
    <x v="0"/>
    <x v="1"/>
    <x v="0"/>
    <x v="1"/>
    <x v="1"/>
    <x v="16"/>
  </r>
  <r>
    <x v="100"/>
    <x v="962"/>
    <x v="28"/>
    <x v="1"/>
    <x v="3"/>
    <x v="748"/>
    <x v="672"/>
    <x v="668"/>
    <x v="3"/>
    <x v="6"/>
    <x v="0"/>
    <x v="0"/>
    <x v="0"/>
    <x v="1"/>
    <x v="0"/>
    <x v="16"/>
  </r>
  <r>
    <x v="101"/>
    <x v="939"/>
    <x v="30"/>
    <x v="1"/>
    <x v="2"/>
    <x v="256"/>
    <x v="221"/>
    <x v="31"/>
    <x v="1"/>
    <x v="26"/>
    <x v="1"/>
    <x v="3"/>
    <x v="0"/>
    <x v="1"/>
    <x v="1"/>
    <x v="16"/>
  </r>
  <r>
    <x v="102"/>
    <x v="520"/>
    <x v="40"/>
    <x v="0"/>
    <x v="3"/>
    <x v="831"/>
    <x v="618"/>
    <x v="571"/>
    <x v="1"/>
    <x v="30"/>
    <x v="0"/>
    <x v="2"/>
    <x v="0"/>
    <x v="1"/>
    <x v="0"/>
    <x v="16"/>
  </r>
  <r>
    <x v="103"/>
    <x v="374"/>
    <x v="15"/>
    <x v="0"/>
    <x v="3"/>
    <x v="511"/>
    <x v="696"/>
    <x v="389"/>
    <x v="1"/>
    <x v="17"/>
    <x v="0"/>
    <x v="1"/>
    <x v="0"/>
    <x v="0"/>
    <x v="0"/>
    <x v="16"/>
  </r>
  <r>
    <x v="104"/>
    <x v="38"/>
    <x v="17"/>
    <x v="1"/>
    <x v="0"/>
    <x v="878"/>
    <x v="7"/>
    <x v="508"/>
    <x v="1"/>
    <x v="25"/>
    <x v="0"/>
    <x v="0"/>
    <x v="0"/>
    <x v="1"/>
    <x v="1"/>
    <x v="16"/>
  </r>
  <r>
    <x v="105"/>
    <x v="889"/>
    <x v="12"/>
    <x v="0"/>
    <x v="2"/>
    <x v="381"/>
    <x v="479"/>
    <x v="689"/>
    <x v="0"/>
    <x v="37"/>
    <x v="1"/>
    <x v="2"/>
    <x v="0"/>
    <x v="1"/>
    <x v="1"/>
    <x v="16"/>
  </r>
  <r>
    <x v="106"/>
    <x v="292"/>
    <x v="25"/>
    <x v="0"/>
    <x v="1"/>
    <x v="834"/>
    <x v="372"/>
    <x v="836"/>
    <x v="3"/>
    <x v="2"/>
    <x v="0"/>
    <x v="1"/>
    <x v="0"/>
    <x v="1"/>
    <x v="1"/>
    <x v="16"/>
  </r>
  <r>
    <x v="107"/>
    <x v="881"/>
    <x v="36"/>
    <x v="0"/>
    <x v="1"/>
    <x v="978"/>
    <x v="265"/>
    <x v="454"/>
    <x v="2"/>
    <x v="37"/>
    <x v="0"/>
    <x v="3"/>
    <x v="0"/>
    <x v="1"/>
    <x v="1"/>
    <x v="16"/>
  </r>
  <r>
    <x v="108"/>
    <x v="456"/>
    <x v="18"/>
    <x v="0"/>
    <x v="1"/>
    <x v="131"/>
    <x v="416"/>
    <x v="929"/>
    <x v="0"/>
    <x v="20"/>
    <x v="1"/>
    <x v="1"/>
    <x v="0"/>
    <x v="0"/>
    <x v="1"/>
    <x v="16"/>
  </r>
  <r>
    <x v="109"/>
    <x v="841"/>
    <x v="13"/>
    <x v="0"/>
    <x v="3"/>
    <x v="160"/>
    <x v="799"/>
    <x v="588"/>
    <x v="0"/>
    <x v="7"/>
    <x v="1"/>
    <x v="2"/>
    <x v="0"/>
    <x v="0"/>
    <x v="0"/>
    <x v="16"/>
  </r>
  <r>
    <x v="110"/>
    <x v="605"/>
    <x v="19"/>
    <x v="1"/>
    <x v="4"/>
    <x v="315"/>
    <x v="429"/>
    <x v="654"/>
    <x v="3"/>
    <x v="39"/>
    <x v="1"/>
    <x v="3"/>
    <x v="0"/>
    <x v="0"/>
    <x v="1"/>
    <x v="16"/>
  </r>
  <r>
    <x v="111"/>
    <x v="178"/>
    <x v="8"/>
    <x v="0"/>
    <x v="1"/>
    <x v="774"/>
    <x v="356"/>
    <x v="506"/>
    <x v="2"/>
    <x v="9"/>
    <x v="0"/>
    <x v="1"/>
    <x v="0"/>
    <x v="1"/>
    <x v="1"/>
    <x v="16"/>
  </r>
  <r>
    <x v="112"/>
    <x v="573"/>
    <x v="14"/>
    <x v="1"/>
    <x v="4"/>
    <x v="24"/>
    <x v="640"/>
    <x v="66"/>
    <x v="3"/>
    <x v="30"/>
    <x v="1"/>
    <x v="3"/>
    <x v="0"/>
    <x v="0"/>
    <x v="1"/>
    <x v="16"/>
  </r>
  <r>
    <x v="113"/>
    <x v="267"/>
    <x v="12"/>
    <x v="0"/>
    <x v="0"/>
    <x v="520"/>
    <x v="447"/>
    <x v="646"/>
    <x v="0"/>
    <x v="34"/>
    <x v="0"/>
    <x v="1"/>
    <x v="0"/>
    <x v="0"/>
    <x v="1"/>
    <x v="16"/>
  </r>
  <r>
    <x v="114"/>
    <x v="712"/>
    <x v="20"/>
    <x v="1"/>
    <x v="4"/>
    <x v="840"/>
    <x v="720"/>
    <x v="179"/>
    <x v="2"/>
    <x v="14"/>
    <x v="0"/>
    <x v="1"/>
    <x v="0"/>
    <x v="1"/>
    <x v="1"/>
    <x v="16"/>
  </r>
  <r>
    <x v="115"/>
    <x v="354"/>
    <x v="0"/>
    <x v="1"/>
    <x v="1"/>
    <x v="949"/>
    <x v="765"/>
    <x v="478"/>
    <x v="2"/>
    <x v="21"/>
    <x v="0"/>
    <x v="0"/>
    <x v="0"/>
    <x v="1"/>
    <x v="1"/>
    <x v="16"/>
  </r>
  <r>
    <x v="116"/>
    <x v="673"/>
    <x v="34"/>
    <x v="0"/>
    <x v="2"/>
    <x v="869"/>
    <x v="205"/>
    <x v="589"/>
    <x v="1"/>
    <x v="33"/>
    <x v="0"/>
    <x v="2"/>
    <x v="0"/>
    <x v="1"/>
    <x v="1"/>
    <x v="16"/>
  </r>
  <r>
    <x v="117"/>
    <x v="934"/>
    <x v="27"/>
    <x v="0"/>
    <x v="0"/>
    <x v="655"/>
    <x v="458"/>
    <x v="959"/>
    <x v="1"/>
    <x v="13"/>
    <x v="0"/>
    <x v="1"/>
    <x v="0"/>
    <x v="1"/>
    <x v="1"/>
    <x v="16"/>
  </r>
  <r>
    <x v="118"/>
    <x v="627"/>
    <x v="34"/>
    <x v="1"/>
    <x v="0"/>
    <x v="130"/>
    <x v="153"/>
    <x v="16"/>
    <x v="0"/>
    <x v="36"/>
    <x v="1"/>
    <x v="0"/>
    <x v="0"/>
    <x v="0"/>
    <x v="1"/>
    <x v="16"/>
  </r>
  <r>
    <x v="119"/>
    <x v="91"/>
    <x v="39"/>
    <x v="0"/>
    <x v="4"/>
    <x v="448"/>
    <x v="758"/>
    <x v="735"/>
    <x v="0"/>
    <x v="35"/>
    <x v="0"/>
    <x v="1"/>
    <x v="0"/>
    <x v="0"/>
    <x v="1"/>
    <x v="16"/>
  </r>
  <r>
    <x v="120"/>
    <x v="636"/>
    <x v="9"/>
    <x v="1"/>
    <x v="1"/>
    <x v="931"/>
    <x v="805"/>
    <x v="43"/>
    <x v="0"/>
    <x v="39"/>
    <x v="0"/>
    <x v="1"/>
    <x v="0"/>
    <x v="1"/>
    <x v="1"/>
    <x v="16"/>
  </r>
  <r>
    <x v="121"/>
    <x v="783"/>
    <x v="14"/>
    <x v="0"/>
    <x v="2"/>
    <x v="239"/>
    <x v="48"/>
    <x v="493"/>
    <x v="1"/>
    <x v="19"/>
    <x v="1"/>
    <x v="1"/>
    <x v="0"/>
    <x v="1"/>
    <x v="1"/>
    <x v="16"/>
  </r>
  <r>
    <x v="122"/>
    <x v="883"/>
    <x v="14"/>
    <x v="0"/>
    <x v="0"/>
    <x v="539"/>
    <x v="481"/>
    <x v="705"/>
    <x v="1"/>
    <x v="10"/>
    <x v="0"/>
    <x v="0"/>
    <x v="0"/>
    <x v="0"/>
    <x v="1"/>
    <x v="16"/>
  </r>
  <r>
    <x v="123"/>
    <x v="132"/>
    <x v="26"/>
    <x v="1"/>
    <x v="0"/>
    <x v="263"/>
    <x v="200"/>
    <x v="542"/>
    <x v="0"/>
    <x v="39"/>
    <x v="1"/>
    <x v="0"/>
    <x v="0"/>
    <x v="0"/>
    <x v="1"/>
    <x v="16"/>
  </r>
  <r>
    <x v="124"/>
    <x v="7"/>
    <x v="25"/>
    <x v="1"/>
    <x v="2"/>
    <x v="751"/>
    <x v="724"/>
    <x v="416"/>
    <x v="3"/>
    <x v="1"/>
    <x v="0"/>
    <x v="1"/>
    <x v="0"/>
    <x v="1"/>
    <x v="1"/>
    <x v="16"/>
  </r>
  <r>
    <x v="125"/>
    <x v="71"/>
    <x v="17"/>
    <x v="1"/>
    <x v="2"/>
    <x v="726"/>
    <x v="843"/>
    <x v="200"/>
    <x v="2"/>
    <x v="13"/>
    <x v="0"/>
    <x v="3"/>
    <x v="0"/>
    <x v="1"/>
    <x v="1"/>
    <x v="16"/>
  </r>
  <r>
    <x v="126"/>
    <x v="283"/>
    <x v="9"/>
    <x v="1"/>
    <x v="4"/>
    <x v="678"/>
    <x v="117"/>
    <x v="451"/>
    <x v="1"/>
    <x v="28"/>
    <x v="0"/>
    <x v="0"/>
    <x v="0"/>
    <x v="1"/>
    <x v="1"/>
    <x v="16"/>
  </r>
  <r>
    <x v="127"/>
    <x v="82"/>
    <x v="19"/>
    <x v="0"/>
    <x v="1"/>
    <x v="397"/>
    <x v="232"/>
    <x v="501"/>
    <x v="3"/>
    <x v="30"/>
    <x v="1"/>
    <x v="2"/>
    <x v="0"/>
    <x v="0"/>
    <x v="1"/>
    <x v="16"/>
  </r>
  <r>
    <x v="128"/>
    <x v="480"/>
    <x v="8"/>
    <x v="1"/>
    <x v="2"/>
    <x v="808"/>
    <x v="520"/>
    <x v="794"/>
    <x v="1"/>
    <x v="38"/>
    <x v="0"/>
    <x v="1"/>
    <x v="0"/>
    <x v="1"/>
    <x v="1"/>
    <x v="16"/>
  </r>
  <r>
    <x v="129"/>
    <x v="788"/>
    <x v="8"/>
    <x v="0"/>
    <x v="1"/>
    <x v="435"/>
    <x v="288"/>
    <x v="257"/>
    <x v="1"/>
    <x v="17"/>
    <x v="0"/>
    <x v="1"/>
    <x v="1"/>
    <x v="0"/>
    <x v="1"/>
    <x v="16"/>
  </r>
  <r>
    <x v="130"/>
    <x v="583"/>
    <x v="10"/>
    <x v="0"/>
    <x v="0"/>
    <x v="536"/>
    <x v="576"/>
    <x v="439"/>
    <x v="2"/>
    <x v="15"/>
    <x v="0"/>
    <x v="0"/>
    <x v="0"/>
    <x v="0"/>
    <x v="1"/>
    <x v="16"/>
  </r>
  <r>
    <x v="131"/>
    <x v="717"/>
    <x v="36"/>
    <x v="0"/>
    <x v="3"/>
    <x v="418"/>
    <x v="3"/>
    <x v="167"/>
    <x v="2"/>
    <x v="19"/>
    <x v="1"/>
    <x v="0"/>
    <x v="0"/>
    <x v="0"/>
    <x v="0"/>
    <x v="16"/>
  </r>
  <r>
    <x v="132"/>
    <x v="54"/>
    <x v="24"/>
    <x v="1"/>
    <x v="0"/>
    <x v="524"/>
    <x v="517"/>
    <x v="686"/>
    <x v="1"/>
    <x v="25"/>
    <x v="0"/>
    <x v="0"/>
    <x v="0"/>
    <x v="0"/>
    <x v="1"/>
    <x v="16"/>
  </r>
  <r>
    <x v="133"/>
    <x v="793"/>
    <x v="11"/>
    <x v="0"/>
    <x v="0"/>
    <x v="197"/>
    <x v="676"/>
    <x v="859"/>
    <x v="1"/>
    <x v="20"/>
    <x v="1"/>
    <x v="2"/>
    <x v="0"/>
    <x v="0"/>
    <x v="1"/>
    <x v="16"/>
  </r>
  <r>
    <x v="134"/>
    <x v="346"/>
    <x v="7"/>
    <x v="1"/>
    <x v="0"/>
    <x v="297"/>
    <x v="262"/>
    <x v="595"/>
    <x v="2"/>
    <x v="30"/>
    <x v="1"/>
    <x v="2"/>
    <x v="0"/>
    <x v="0"/>
    <x v="1"/>
    <x v="16"/>
  </r>
  <r>
    <x v="135"/>
    <x v="50"/>
    <x v="29"/>
    <x v="1"/>
    <x v="3"/>
    <x v="507"/>
    <x v="669"/>
    <x v="974"/>
    <x v="2"/>
    <x v="25"/>
    <x v="0"/>
    <x v="1"/>
    <x v="0"/>
    <x v="0"/>
    <x v="0"/>
    <x v="16"/>
  </r>
  <r>
    <x v="136"/>
    <x v="751"/>
    <x v="33"/>
    <x v="0"/>
    <x v="4"/>
    <x v="259"/>
    <x v="620"/>
    <x v="720"/>
    <x v="3"/>
    <x v="12"/>
    <x v="1"/>
    <x v="2"/>
    <x v="0"/>
    <x v="0"/>
    <x v="1"/>
    <x v="16"/>
  </r>
  <r>
    <x v="137"/>
    <x v="301"/>
    <x v="18"/>
    <x v="1"/>
    <x v="0"/>
    <x v="292"/>
    <x v="166"/>
    <x v="67"/>
    <x v="0"/>
    <x v="23"/>
    <x v="1"/>
    <x v="0"/>
    <x v="0"/>
    <x v="0"/>
    <x v="1"/>
    <x v="16"/>
  </r>
  <r>
    <x v="138"/>
    <x v="193"/>
    <x v="3"/>
    <x v="0"/>
    <x v="0"/>
    <x v="814"/>
    <x v="637"/>
    <x v="838"/>
    <x v="3"/>
    <x v="13"/>
    <x v="0"/>
    <x v="2"/>
    <x v="0"/>
    <x v="1"/>
    <x v="1"/>
    <x v="16"/>
  </r>
  <r>
    <x v="139"/>
    <x v="908"/>
    <x v="21"/>
    <x v="0"/>
    <x v="1"/>
    <x v="126"/>
    <x v="811"/>
    <x v="376"/>
    <x v="1"/>
    <x v="11"/>
    <x v="1"/>
    <x v="0"/>
    <x v="1"/>
    <x v="0"/>
    <x v="1"/>
    <x v="16"/>
  </r>
  <r>
    <x v="140"/>
    <x v="205"/>
    <x v="1"/>
    <x v="1"/>
    <x v="1"/>
    <x v="794"/>
    <x v="610"/>
    <x v="845"/>
    <x v="1"/>
    <x v="27"/>
    <x v="0"/>
    <x v="0"/>
    <x v="1"/>
    <x v="1"/>
    <x v="1"/>
    <x v="16"/>
  </r>
  <r>
    <x v="141"/>
    <x v="877"/>
    <x v="38"/>
    <x v="0"/>
    <x v="0"/>
    <x v="631"/>
    <x v="57"/>
    <x v="95"/>
    <x v="1"/>
    <x v="29"/>
    <x v="0"/>
    <x v="2"/>
    <x v="0"/>
    <x v="1"/>
    <x v="1"/>
    <x v="16"/>
  </r>
  <r>
    <x v="142"/>
    <x v="408"/>
    <x v="17"/>
    <x v="1"/>
    <x v="3"/>
    <x v="228"/>
    <x v="237"/>
    <x v="437"/>
    <x v="3"/>
    <x v="4"/>
    <x v="1"/>
    <x v="2"/>
    <x v="0"/>
    <x v="0"/>
    <x v="0"/>
    <x v="16"/>
  </r>
  <r>
    <x v="143"/>
    <x v="475"/>
    <x v="23"/>
    <x v="0"/>
    <x v="0"/>
    <x v="90"/>
    <x v="16"/>
    <x v="444"/>
    <x v="3"/>
    <x v="28"/>
    <x v="1"/>
    <x v="3"/>
    <x v="0"/>
    <x v="0"/>
    <x v="1"/>
    <x v="16"/>
  </r>
  <r>
    <x v="144"/>
    <x v="381"/>
    <x v="15"/>
    <x v="0"/>
    <x v="1"/>
    <x v="414"/>
    <x v="480"/>
    <x v="950"/>
    <x v="1"/>
    <x v="35"/>
    <x v="1"/>
    <x v="2"/>
    <x v="1"/>
    <x v="0"/>
    <x v="1"/>
    <x v="16"/>
  </r>
  <r>
    <x v="145"/>
    <x v="392"/>
    <x v="21"/>
    <x v="1"/>
    <x v="2"/>
    <x v="745"/>
    <x v="346"/>
    <x v="220"/>
    <x v="1"/>
    <x v="26"/>
    <x v="0"/>
    <x v="1"/>
    <x v="0"/>
    <x v="1"/>
    <x v="1"/>
    <x v="16"/>
  </r>
  <r>
    <x v="146"/>
    <x v="629"/>
    <x v="31"/>
    <x v="0"/>
    <x v="1"/>
    <x v="102"/>
    <x v="532"/>
    <x v="330"/>
    <x v="3"/>
    <x v="12"/>
    <x v="1"/>
    <x v="2"/>
    <x v="0"/>
    <x v="0"/>
    <x v="1"/>
    <x v="16"/>
  </r>
  <r>
    <x v="147"/>
    <x v="452"/>
    <x v="18"/>
    <x v="0"/>
    <x v="2"/>
    <x v="824"/>
    <x v="310"/>
    <x v="892"/>
    <x v="3"/>
    <x v="21"/>
    <x v="0"/>
    <x v="0"/>
    <x v="0"/>
    <x v="1"/>
    <x v="1"/>
    <x v="16"/>
  </r>
  <r>
    <x v="148"/>
    <x v="322"/>
    <x v="18"/>
    <x v="0"/>
    <x v="2"/>
    <x v="40"/>
    <x v="317"/>
    <x v="255"/>
    <x v="0"/>
    <x v="3"/>
    <x v="1"/>
    <x v="2"/>
    <x v="0"/>
    <x v="1"/>
    <x v="1"/>
    <x v="16"/>
  </r>
  <r>
    <x v="149"/>
    <x v="919"/>
    <x v="32"/>
    <x v="1"/>
    <x v="0"/>
    <x v="659"/>
    <x v="388"/>
    <x v="594"/>
    <x v="1"/>
    <x v="34"/>
    <x v="0"/>
    <x v="3"/>
    <x v="0"/>
    <x v="1"/>
    <x v="1"/>
    <x v="16"/>
  </r>
  <r>
    <x v="150"/>
    <x v="591"/>
    <x v="33"/>
    <x v="0"/>
    <x v="4"/>
    <x v="290"/>
    <x v="867"/>
    <x v="127"/>
    <x v="3"/>
    <x v="11"/>
    <x v="1"/>
    <x v="1"/>
    <x v="0"/>
    <x v="0"/>
    <x v="1"/>
    <x v="16"/>
  </r>
  <r>
    <x v="151"/>
    <x v="312"/>
    <x v="22"/>
    <x v="1"/>
    <x v="2"/>
    <x v="903"/>
    <x v="86"/>
    <x v="687"/>
    <x v="3"/>
    <x v="39"/>
    <x v="0"/>
    <x v="0"/>
    <x v="0"/>
    <x v="1"/>
    <x v="1"/>
    <x v="16"/>
  </r>
  <r>
    <x v="152"/>
    <x v="718"/>
    <x v="31"/>
    <x v="1"/>
    <x v="0"/>
    <x v="939"/>
    <x v="138"/>
    <x v="93"/>
    <x v="1"/>
    <x v="3"/>
    <x v="0"/>
    <x v="1"/>
    <x v="0"/>
    <x v="1"/>
    <x v="1"/>
    <x v="16"/>
  </r>
  <r>
    <x v="153"/>
    <x v="143"/>
    <x v="3"/>
    <x v="0"/>
    <x v="3"/>
    <x v="209"/>
    <x v="553"/>
    <x v="429"/>
    <x v="2"/>
    <x v="17"/>
    <x v="1"/>
    <x v="3"/>
    <x v="0"/>
    <x v="0"/>
    <x v="0"/>
    <x v="16"/>
  </r>
  <r>
    <x v="154"/>
    <x v="516"/>
    <x v="20"/>
    <x v="1"/>
    <x v="0"/>
    <x v="182"/>
    <x v="734"/>
    <x v="388"/>
    <x v="2"/>
    <x v="9"/>
    <x v="1"/>
    <x v="0"/>
    <x v="0"/>
    <x v="0"/>
    <x v="1"/>
    <x v="16"/>
  </r>
  <r>
    <x v="155"/>
    <x v="118"/>
    <x v="24"/>
    <x v="0"/>
    <x v="2"/>
    <x v="73"/>
    <x v="838"/>
    <x v="714"/>
    <x v="1"/>
    <x v="38"/>
    <x v="1"/>
    <x v="3"/>
    <x v="0"/>
    <x v="1"/>
    <x v="1"/>
    <x v="16"/>
  </r>
  <r>
    <x v="156"/>
    <x v="734"/>
    <x v="9"/>
    <x v="1"/>
    <x v="3"/>
    <x v="870"/>
    <x v="144"/>
    <x v="557"/>
    <x v="3"/>
    <x v="40"/>
    <x v="0"/>
    <x v="1"/>
    <x v="0"/>
    <x v="1"/>
    <x v="0"/>
    <x v="16"/>
  </r>
  <r>
    <x v="157"/>
    <x v="446"/>
    <x v="28"/>
    <x v="0"/>
    <x v="0"/>
    <x v="543"/>
    <x v="802"/>
    <x v="632"/>
    <x v="0"/>
    <x v="16"/>
    <x v="0"/>
    <x v="1"/>
    <x v="0"/>
    <x v="0"/>
    <x v="1"/>
    <x v="16"/>
  </r>
  <r>
    <x v="158"/>
    <x v="116"/>
    <x v="11"/>
    <x v="0"/>
    <x v="4"/>
    <x v="60"/>
    <x v="434"/>
    <x v="328"/>
    <x v="1"/>
    <x v="23"/>
    <x v="1"/>
    <x v="0"/>
    <x v="0"/>
    <x v="0"/>
    <x v="1"/>
    <x v="16"/>
  </r>
  <r>
    <x v="159"/>
    <x v="447"/>
    <x v="35"/>
    <x v="0"/>
    <x v="0"/>
    <x v="686"/>
    <x v="278"/>
    <x v="7"/>
    <x v="2"/>
    <x v="38"/>
    <x v="0"/>
    <x v="2"/>
    <x v="0"/>
    <x v="1"/>
    <x v="1"/>
    <x v="16"/>
  </r>
  <r>
    <x v="160"/>
    <x v="331"/>
    <x v="26"/>
    <x v="0"/>
    <x v="4"/>
    <x v="67"/>
    <x v="168"/>
    <x v="864"/>
    <x v="1"/>
    <x v="13"/>
    <x v="1"/>
    <x v="1"/>
    <x v="0"/>
    <x v="0"/>
    <x v="1"/>
    <x v="16"/>
  </r>
  <r>
    <x v="161"/>
    <x v="413"/>
    <x v="35"/>
    <x v="1"/>
    <x v="0"/>
    <x v="50"/>
    <x v="513"/>
    <x v="46"/>
    <x v="3"/>
    <x v="9"/>
    <x v="1"/>
    <x v="0"/>
    <x v="0"/>
    <x v="0"/>
    <x v="1"/>
    <x v="16"/>
  </r>
  <r>
    <x v="162"/>
    <x v="4"/>
    <x v="6"/>
    <x v="1"/>
    <x v="4"/>
    <x v="312"/>
    <x v="61"/>
    <x v="667"/>
    <x v="2"/>
    <x v="31"/>
    <x v="1"/>
    <x v="3"/>
    <x v="0"/>
    <x v="0"/>
    <x v="1"/>
    <x v="16"/>
  </r>
  <r>
    <x v="163"/>
    <x v="248"/>
    <x v="0"/>
    <x v="0"/>
    <x v="2"/>
    <x v="638"/>
    <x v="578"/>
    <x v="56"/>
    <x v="3"/>
    <x v="37"/>
    <x v="0"/>
    <x v="1"/>
    <x v="0"/>
    <x v="1"/>
    <x v="1"/>
    <x v="16"/>
  </r>
  <r>
    <x v="164"/>
    <x v="27"/>
    <x v="18"/>
    <x v="0"/>
    <x v="0"/>
    <x v="606"/>
    <x v="211"/>
    <x v="759"/>
    <x v="2"/>
    <x v="25"/>
    <x v="0"/>
    <x v="1"/>
    <x v="0"/>
    <x v="1"/>
    <x v="1"/>
    <x v="16"/>
  </r>
  <r>
    <x v="165"/>
    <x v="77"/>
    <x v="6"/>
    <x v="0"/>
    <x v="0"/>
    <x v="47"/>
    <x v="382"/>
    <x v="749"/>
    <x v="3"/>
    <x v="34"/>
    <x v="1"/>
    <x v="2"/>
    <x v="0"/>
    <x v="0"/>
    <x v="1"/>
    <x v="16"/>
  </r>
  <r>
    <x v="166"/>
    <x v="507"/>
    <x v="3"/>
    <x v="0"/>
    <x v="0"/>
    <x v="278"/>
    <x v="403"/>
    <x v="898"/>
    <x v="1"/>
    <x v="19"/>
    <x v="1"/>
    <x v="1"/>
    <x v="0"/>
    <x v="0"/>
    <x v="1"/>
    <x v="16"/>
  </r>
  <r>
    <x v="167"/>
    <x v="238"/>
    <x v="25"/>
    <x v="0"/>
    <x v="0"/>
    <x v="46"/>
    <x v="236"/>
    <x v="432"/>
    <x v="3"/>
    <x v="0"/>
    <x v="1"/>
    <x v="0"/>
    <x v="0"/>
    <x v="0"/>
    <x v="1"/>
    <x v="16"/>
  </r>
  <r>
    <x v="168"/>
    <x v="641"/>
    <x v="2"/>
    <x v="1"/>
    <x v="2"/>
    <x v="882"/>
    <x v="385"/>
    <x v="419"/>
    <x v="2"/>
    <x v="4"/>
    <x v="0"/>
    <x v="3"/>
    <x v="0"/>
    <x v="1"/>
    <x v="1"/>
    <x v="16"/>
  </r>
  <r>
    <x v="169"/>
    <x v="461"/>
    <x v="31"/>
    <x v="1"/>
    <x v="1"/>
    <x v="399"/>
    <x v="606"/>
    <x v="644"/>
    <x v="1"/>
    <x v="37"/>
    <x v="1"/>
    <x v="3"/>
    <x v="1"/>
    <x v="0"/>
    <x v="1"/>
    <x v="16"/>
  </r>
  <r>
    <x v="170"/>
    <x v="572"/>
    <x v="12"/>
    <x v="0"/>
    <x v="4"/>
    <x v="44"/>
    <x v="90"/>
    <x v="853"/>
    <x v="2"/>
    <x v="35"/>
    <x v="1"/>
    <x v="1"/>
    <x v="0"/>
    <x v="0"/>
    <x v="1"/>
    <x v="16"/>
  </r>
  <r>
    <x v="171"/>
    <x v="344"/>
    <x v="14"/>
    <x v="0"/>
    <x v="2"/>
    <x v="33"/>
    <x v="519"/>
    <x v="787"/>
    <x v="3"/>
    <x v="6"/>
    <x v="1"/>
    <x v="1"/>
    <x v="0"/>
    <x v="1"/>
    <x v="1"/>
    <x v="16"/>
  </r>
  <r>
    <x v="172"/>
    <x v="288"/>
    <x v="7"/>
    <x v="1"/>
    <x v="0"/>
    <x v="788"/>
    <x v="847"/>
    <x v="307"/>
    <x v="0"/>
    <x v="4"/>
    <x v="0"/>
    <x v="3"/>
    <x v="0"/>
    <x v="1"/>
    <x v="1"/>
    <x v="16"/>
  </r>
  <r>
    <x v="173"/>
    <x v="332"/>
    <x v="8"/>
    <x v="1"/>
    <x v="0"/>
    <x v="467"/>
    <x v="425"/>
    <x v="407"/>
    <x v="0"/>
    <x v="33"/>
    <x v="0"/>
    <x v="3"/>
    <x v="0"/>
    <x v="0"/>
    <x v="1"/>
    <x v="16"/>
  </r>
  <r>
    <x v="174"/>
    <x v="542"/>
    <x v="21"/>
    <x v="0"/>
    <x v="4"/>
    <x v="272"/>
    <x v="525"/>
    <x v="254"/>
    <x v="2"/>
    <x v="14"/>
    <x v="1"/>
    <x v="1"/>
    <x v="0"/>
    <x v="0"/>
    <x v="1"/>
    <x v="16"/>
  </r>
  <r>
    <x v="175"/>
    <x v="409"/>
    <x v="23"/>
    <x v="0"/>
    <x v="3"/>
    <x v="434"/>
    <x v="628"/>
    <x v="952"/>
    <x v="3"/>
    <x v="16"/>
    <x v="0"/>
    <x v="0"/>
    <x v="0"/>
    <x v="0"/>
    <x v="0"/>
    <x v="16"/>
  </r>
  <r>
    <x v="176"/>
    <x v="900"/>
    <x v="26"/>
    <x v="0"/>
    <x v="2"/>
    <x v="538"/>
    <x v="182"/>
    <x v="269"/>
    <x v="3"/>
    <x v="40"/>
    <x v="0"/>
    <x v="0"/>
    <x v="0"/>
    <x v="1"/>
    <x v="1"/>
    <x v="16"/>
  </r>
  <r>
    <x v="177"/>
    <x v="864"/>
    <x v="4"/>
    <x v="1"/>
    <x v="0"/>
    <x v="582"/>
    <x v="160"/>
    <x v="791"/>
    <x v="3"/>
    <x v="40"/>
    <x v="0"/>
    <x v="1"/>
    <x v="0"/>
    <x v="0"/>
    <x v="1"/>
    <x v="16"/>
  </r>
  <r>
    <x v="178"/>
    <x v="775"/>
    <x v="40"/>
    <x v="0"/>
    <x v="2"/>
    <x v="482"/>
    <x v="841"/>
    <x v="533"/>
    <x v="1"/>
    <x v="15"/>
    <x v="0"/>
    <x v="1"/>
    <x v="0"/>
    <x v="1"/>
    <x v="1"/>
    <x v="16"/>
  </r>
  <r>
    <x v="179"/>
    <x v="107"/>
    <x v="33"/>
    <x v="1"/>
    <x v="3"/>
    <x v="110"/>
    <x v="514"/>
    <x v="30"/>
    <x v="0"/>
    <x v="8"/>
    <x v="1"/>
    <x v="0"/>
    <x v="0"/>
    <x v="0"/>
    <x v="0"/>
    <x v="16"/>
  </r>
  <r>
    <x v="180"/>
    <x v="70"/>
    <x v="15"/>
    <x v="0"/>
    <x v="1"/>
    <x v="57"/>
    <x v="679"/>
    <x v="680"/>
    <x v="0"/>
    <x v="8"/>
    <x v="1"/>
    <x v="3"/>
    <x v="0"/>
    <x v="0"/>
    <x v="1"/>
    <x v="16"/>
  </r>
  <r>
    <x v="181"/>
    <x v="186"/>
    <x v="22"/>
    <x v="1"/>
    <x v="4"/>
    <x v="634"/>
    <x v="100"/>
    <x v="167"/>
    <x v="2"/>
    <x v="21"/>
    <x v="0"/>
    <x v="3"/>
    <x v="0"/>
    <x v="1"/>
    <x v="1"/>
    <x v="16"/>
  </r>
  <r>
    <x v="182"/>
    <x v="348"/>
    <x v="16"/>
    <x v="0"/>
    <x v="1"/>
    <x v="477"/>
    <x v="113"/>
    <x v="692"/>
    <x v="1"/>
    <x v="4"/>
    <x v="0"/>
    <x v="2"/>
    <x v="1"/>
    <x v="0"/>
    <x v="1"/>
    <x v="16"/>
  </r>
  <r>
    <x v="183"/>
    <x v="90"/>
    <x v="6"/>
    <x v="0"/>
    <x v="1"/>
    <x v="332"/>
    <x v="183"/>
    <x v="295"/>
    <x v="2"/>
    <x v="13"/>
    <x v="1"/>
    <x v="3"/>
    <x v="0"/>
    <x v="0"/>
    <x v="1"/>
    <x v="16"/>
  </r>
  <r>
    <x v="184"/>
    <x v="326"/>
    <x v="19"/>
    <x v="1"/>
    <x v="1"/>
    <x v="608"/>
    <x v="814"/>
    <x v="52"/>
    <x v="0"/>
    <x v="8"/>
    <x v="0"/>
    <x v="0"/>
    <x v="0"/>
    <x v="1"/>
    <x v="1"/>
    <x v="16"/>
  </r>
  <r>
    <x v="185"/>
    <x v="158"/>
    <x v="14"/>
    <x v="0"/>
    <x v="2"/>
    <x v="288"/>
    <x v="222"/>
    <x v="124"/>
    <x v="0"/>
    <x v="32"/>
    <x v="1"/>
    <x v="3"/>
    <x v="0"/>
    <x v="1"/>
    <x v="1"/>
    <x v="16"/>
  </r>
  <r>
    <x v="186"/>
    <x v="523"/>
    <x v="7"/>
    <x v="0"/>
    <x v="1"/>
    <x v="597"/>
    <x v="819"/>
    <x v="207"/>
    <x v="0"/>
    <x v="18"/>
    <x v="0"/>
    <x v="1"/>
    <x v="0"/>
    <x v="1"/>
    <x v="1"/>
    <x v="16"/>
  </r>
  <r>
    <x v="187"/>
    <x v="626"/>
    <x v="13"/>
    <x v="0"/>
    <x v="1"/>
    <x v="459"/>
    <x v="634"/>
    <x v="607"/>
    <x v="2"/>
    <x v="31"/>
    <x v="0"/>
    <x v="0"/>
    <x v="0"/>
    <x v="0"/>
    <x v="1"/>
    <x v="16"/>
  </r>
  <r>
    <x v="188"/>
    <x v="786"/>
    <x v="25"/>
    <x v="0"/>
    <x v="2"/>
    <x v="777"/>
    <x v="217"/>
    <x v="238"/>
    <x v="1"/>
    <x v="21"/>
    <x v="0"/>
    <x v="1"/>
    <x v="0"/>
    <x v="1"/>
    <x v="1"/>
    <x v="16"/>
  </r>
  <r>
    <x v="189"/>
    <x v="510"/>
    <x v="34"/>
    <x v="1"/>
    <x v="3"/>
    <x v="660"/>
    <x v="660"/>
    <x v="106"/>
    <x v="3"/>
    <x v="25"/>
    <x v="0"/>
    <x v="2"/>
    <x v="0"/>
    <x v="1"/>
    <x v="0"/>
    <x v="16"/>
  </r>
  <r>
    <x v="190"/>
    <x v="892"/>
    <x v="1"/>
    <x v="1"/>
    <x v="4"/>
    <x v="698"/>
    <x v="664"/>
    <x v="365"/>
    <x v="3"/>
    <x v="17"/>
    <x v="0"/>
    <x v="2"/>
    <x v="0"/>
    <x v="1"/>
    <x v="1"/>
    <x v="16"/>
  </r>
  <r>
    <x v="191"/>
    <x v="922"/>
    <x v="20"/>
    <x v="1"/>
    <x v="2"/>
    <x v="74"/>
    <x v="682"/>
    <x v="448"/>
    <x v="1"/>
    <x v="6"/>
    <x v="1"/>
    <x v="0"/>
    <x v="0"/>
    <x v="1"/>
    <x v="1"/>
    <x v="16"/>
  </r>
  <r>
    <x v="192"/>
    <x v="45"/>
    <x v="26"/>
    <x v="1"/>
    <x v="1"/>
    <x v="356"/>
    <x v="541"/>
    <x v="28"/>
    <x v="1"/>
    <x v="27"/>
    <x v="1"/>
    <x v="3"/>
    <x v="0"/>
    <x v="0"/>
    <x v="1"/>
    <x v="16"/>
  </r>
  <r>
    <x v="193"/>
    <x v="611"/>
    <x v="19"/>
    <x v="0"/>
    <x v="4"/>
    <x v="153"/>
    <x v="530"/>
    <x v="289"/>
    <x v="0"/>
    <x v="8"/>
    <x v="1"/>
    <x v="2"/>
    <x v="0"/>
    <x v="0"/>
    <x v="1"/>
    <x v="16"/>
  </r>
  <r>
    <x v="194"/>
    <x v="23"/>
    <x v="0"/>
    <x v="0"/>
    <x v="0"/>
    <x v="480"/>
    <x v="478"/>
    <x v="10"/>
    <x v="1"/>
    <x v="4"/>
    <x v="0"/>
    <x v="3"/>
    <x v="0"/>
    <x v="0"/>
    <x v="1"/>
    <x v="16"/>
  </r>
  <r>
    <x v="195"/>
    <x v="159"/>
    <x v="33"/>
    <x v="1"/>
    <x v="4"/>
    <x v="759"/>
    <x v="311"/>
    <x v="560"/>
    <x v="3"/>
    <x v="7"/>
    <x v="0"/>
    <x v="3"/>
    <x v="0"/>
    <x v="1"/>
    <x v="1"/>
    <x v="16"/>
  </r>
  <r>
    <x v="196"/>
    <x v="624"/>
    <x v="2"/>
    <x v="0"/>
    <x v="4"/>
    <x v="959"/>
    <x v="65"/>
    <x v="770"/>
    <x v="3"/>
    <x v="10"/>
    <x v="0"/>
    <x v="3"/>
    <x v="0"/>
    <x v="1"/>
    <x v="1"/>
    <x v="16"/>
  </r>
  <r>
    <x v="197"/>
    <x v="89"/>
    <x v="16"/>
    <x v="0"/>
    <x v="1"/>
    <x v="339"/>
    <x v="319"/>
    <x v="504"/>
    <x v="0"/>
    <x v="22"/>
    <x v="1"/>
    <x v="0"/>
    <x v="0"/>
    <x v="0"/>
    <x v="1"/>
    <x v="16"/>
  </r>
  <r>
    <x v="198"/>
    <x v="540"/>
    <x v="38"/>
    <x v="0"/>
    <x v="1"/>
    <x v="951"/>
    <x v="418"/>
    <x v="1"/>
    <x v="3"/>
    <x v="7"/>
    <x v="0"/>
    <x v="2"/>
    <x v="0"/>
    <x v="1"/>
    <x v="1"/>
    <x v="16"/>
  </r>
  <r>
    <x v="199"/>
    <x v="902"/>
    <x v="7"/>
    <x v="0"/>
    <x v="1"/>
    <x v="238"/>
    <x v="397"/>
    <x v="914"/>
    <x v="1"/>
    <x v="25"/>
    <x v="1"/>
    <x v="3"/>
    <x v="1"/>
    <x v="0"/>
    <x v="1"/>
    <x v="16"/>
  </r>
  <r>
    <x v="200"/>
    <x v="817"/>
    <x v="32"/>
    <x v="1"/>
    <x v="0"/>
    <x v="929"/>
    <x v="53"/>
    <x v="616"/>
    <x v="2"/>
    <x v="5"/>
    <x v="0"/>
    <x v="2"/>
    <x v="0"/>
    <x v="1"/>
    <x v="1"/>
    <x v="16"/>
  </r>
  <r>
    <x v="201"/>
    <x v="21"/>
    <x v="25"/>
    <x v="1"/>
    <x v="2"/>
    <x v="652"/>
    <x v="441"/>
    <x v="19"/>
    <x v="1"/>
    <x v="21"/>
    <x v="0"/>
    <x v="3"/>
    <x v="0"/>
    <x v="1"/>
    <x v="1"/>
    <x v="16"/>
  </r>
  <r>
    <x v="202"/>
    <x v="681"/>
    <x v="30"/>
    <x v="0"/>
    <x v="4"/>
    <x v="662"/>
    <x v="344"/>
    <x v="81"/>
    <x v="1"/>
    <x v="31"/>
    <x v="0"/>
    <x v="2"/>
    <x v="0"/>
    <x v="1"/>
    <x v="1"/>
    <x v="16"/>
  </r>
  <r>
    <x v="203"/>
    <x v="26"/>
    <x v="10"/>
    <x v="1"/>
    <x v="2"/>
    <x v="584"/>
    <x v="564"/>
    <x v="12"/>
    <x v="3"/>
    <x v="19"/>
    <x v="0"/>
    <x v="1"/>
    <x v="0"/>
    <x v="1"/>
    <x v="1"/>
    <x v="16"/>
  </r>
  <r>
    <x v="204"/>
    <x v="726"/>
    <x v="5"/>
    <x v="1"/>
    <x v="0"/>
    <x v="212"/>
    <x v="32"/>
    <x v="486"/>
    <x v="3"/>
    <x v="10"/>
    <x v="1"/>
    <x v="0"/>
    <x v="0"/>
    <x v="0"/>
    <x v="1"/>
    <x v="16"/>
  </r>
  <r>
    <x v="205"/>
    <x v="480"/>
    <x v="35"/>
    <x v="1"/>
    <x v="4"/>
    <x v="828"/>
    <x v="105"/>
    <x v="544"/>
    <x v="0"/>
    <x v="3"/>
    <x v="0"/>
    <x v="0"/>
    <x v="0"/>
    <x v="1"/>
    <x v="1"/>
    <x v="16"/>
  </r>
  <r>
    <x v="206"/>
    <x v="728"/>
    <x v="27"/>
    <x v="0"/>
    <x v="4"/>
    <x v="322"/>
    <x v="601"/>
    <x v="811"/>
    <x v="0"/>
    <x v="0"/>
    <x v="1"/>
    <x v="3"/>
    <x v="0"/>
    <x v="0"/>
    <x v="1"/>
    <x v="16"/>
  </r>
  <r>
    <x v="207"/>
    <x v="560"/>
    <x v="9"/>
    <x v="0"/>
    <x v="2"/>
    <x v="570"/>
    <x v="259"/>
    <x v="599"/>
    <x v="0"/>
    <x v="29"/>
    <x v="0"/>
    <x v="3"/>
    <x v="0"/>
    <x v="1"/>
    <x v="1"/>
    <x v="16"/>
  </r>
  <r>
    <x v="208"/>
    <x v="257"/>
    <x v="21"/>
    <x v="1"/>
    <x v="2"/>
    <x v="173"/>
    <x v="167"/>
    <x v="516"/>
    <x v="1"/>
    <x v="11"/>
    <x v="1"/>
    <x v="2"/>
    <x v="0"/>
    <x v="1"/>
    <x v="1"/>
    <x v="16"/>
  </r>
  <r>
    <x v="209"/>
    <x v="985"/>
    <x v="29"/>
    <x v="1"/>
    <x v="4"/>
    <x v="666"/>
    <x v="306"/>
    <x v="881"/>
    <x v="2"/>
    <x v="33"/>
    <x v="0"/>
    <x v="0"/>
    <x v="0"/>
    <x v="1"/>
    <x v="1"/>
    <x v="16"/>
  </r>
  <r>
    <x v="210"/>
    <x v="372"/>
    <x v="37"/>
    <x v="1"/>
    <x v="0"/>
    <x v="185"/>
    <x v="851"/>
    <x v="363"/>
    <x v="1"/>
    <x v="33"/>
    <x v="1"/>
    <x v="1"/>
    <x v="0"/>
    <x v="0"/>
    <x v="1"/>
    <x v="16"/>
  </r>
  <r>
    <x v="211"/>
    <x v="947"/>
    <x v="6"/>
    <x v="1"/>
    <x v="3"/>
    <x v="656"/>
    <x v="797"/>
    <x v="915"/>
    <x v="3"/>
    <x v="28"/>
    <x v="0"/>
    <x v="1"/>
    <x v="0"/>
    <x v="1"/>
    <x v="0"/>
    <x v="16"/>
  </r>
  <r>
    <x v="212"/>
    <x v="315"/>
    <x v="8"/>
    <x v="0"/>
    <x v="1"/>
    <x v="728"/>
    <x v="786"/>
    <x v="793"/>
    <x v="2"/>
    <x v="1"/>
    <x v="0"/>
    <x v="2"/>
    <x v="0"/>
    <x v="1"/>
    <x v="1"/>
    <x v="16"/>
  </r>
  <r>
    <x v="213"/>
    <x v="704"/>
    <x v="23"/>
    <x v="0"/>
    <x v="0"/>
    <x v="487"/>
    <x v="70"/>
    <x v="598"/>
    <x v="3"/>
    <x v="32"/>
    <x v="0"/>
    <x v="3"/>
    <x v="0"/>
    <x v="0"/>
    <x v="1"/>
    <x v="16"/>
  </r>
  <r>
    <x v="214"/>
    <x v="237"/>
    <x v="10"/>
    <x v="1"/>
    <x v="4"/>
    <x v="817"/>
    <x v="831"/>
    <x v="563"/>
    <x v="1"/>
    <x v="3"/>
    <x v="0"/>
    <x v="1"/>
    <x v="0"/>
    <x v="1"/>
    <x v="1"/>
    <x v="16"/>
  </r>
  <r>
    <x v="215"/>
    <x v="142"/>
    <x v="39"/>
    <x v="0"/>
    <x v="3"/>
    <x v="696"/>
    <x v="220"/>
    <x v="539"/>
    <x v="1"/>
    <x v="20"/>
    <x v="0"/>
    <x v="3"/>
    <x v="0"/>
    <x v="1"/>
    <x v="0"/>
    <x v="16"/>
  </r>
  <r>
    <x v="216"/>
    <x v="760"/>
    <x v="23"/>
    <x v="0"/>
    <x v="4"/>
    <x v="146"/>
    <x v="156"/>
    <x v="492"/>
    <x v="3"/>
    <x v="24"/>
    <x v="1"/>
    <x v="2"/>
    <x v="0"/>
    <x v="0"/>
    <x v="1"/>
    <x v="16"/>
  </r>
  <r>
    <x v="217"/>
    <x v="355"/>
    <x v="36"/>
    <x v="0"/>
    <x v="2"/>
    <x v="271"/>
    <x v="700"/>
    <x v="561"/>
    <x v="2"/>
    <x v="10"/>
    <x v="1"/>
    <x v="2"/>
    <x v="0"/>
    <x v="1"/>
    <x v="1"/>
    <x v="16"/>
  </r>
  <r>
    <x v="218"/>
    <x v="43"/>
    <x v="10"/>
    <x v="0"/>
    <x v="3"/>
    <x v="712"/>
    <x v="523"/>
    <x v="184"/>
    <x v="3"/>
    <x v="40"/>
    <x v="0"/>
    <x v="0"/>
    <x v="0"/>
    <x v="1"/>
    <x v="0"/>
    <x v="16"/>
  </r>
  <r>
    <x v="219"/>
    <x v="79"/>
    <x v="5"/>
    <x v="0"/>
    <x v="2"/>
    <x v="164"/>
    <x v="228"/>
    <x v="635"/>
    <x v="1"/>
    <x v="5"/>
    <x v="1"/>
    <x v="1"/>
    <x v="0"/>
    <x v="1"/>
    <x v="1"/>
    <x v="16"/>
  </r>
  <r>
    <x v="220"/>
    <x v="502"/>
    <x v="31"/>
    <x v="1"/>
    <x v="0"/>
    <x v="20"/>
    <x v="136"/>
    <x v="833"/>
    <x v="0"/>
    <x v="33"/>
    <x v="1"/>
    <x v="3"/>
    <x v="0"/>
    <x v="0"/>
    <x v="1"/>
    <x v="16"/>
  </r>
  <r>
    <x v="221"/>
    <x v="937"/>
    <x v="40"/>
    <x v="0"/>
    <x v="4"/>
    <x v="972"/>
    <x v="134"/>
    <x v="554"/>
    <x v="1"/>
    <x v="40"/>
    <x v="0"/>
    <x v="1"/>
    <x v="0"/>
    <x v="1"/>
    <x v="1"/>
    <x v="16"/>
  </r>
  <r>
    <x v="222"/>
    <x v="799"/>
    <x v="32"/>
    <x v="0"/>
    <x v="1"/>
    <x v="412"/>
    <x v="787"/>
    <x v="164"/>
    <x v="2"/>
    <x v="34"/>
    <x v="1"/>
    <x v="1"/>
    <x v="0"/>
    <x v="0"/>
    <x v="1"/>
    <x v="16"/>
  </r>
  <r>
    <x v="223"/>
    <x v="600"/>
    <x v="12"/>
    <x v="1"/>
    <x v="4"/>
    <x v="680"/>
    <x v="657"/>
    <x v="891"/>
    <x v="2"/>
    <x v="20"/>
    <x v="0"/>
    <x v="1"/>
    <x v="0"/>
    <x v="1"/>
    <x v="1"/>
    <x v="16"/>
  </r>
  <r>
    <x v="224"/>
    <x v="115"/>
    <x v="20"/>
    <x v="1"/>
    <x v="0"/>
    <x v="473"/>
    <x v="142"/>
    <x v="94"/>
    <x v="3"/>
    <x v="37"/>
    <x v="0"/>
    <x v="2"/>
    <x v="0"/>
    <x v="0"/>
    <x v="1"/>
    <x v="16"/>
  </r>
  <r>
    <x v="225"/>
    <x v="705"/>
    <x v="3"/>
    <x v="1"/>
    <x v="3"/>
    <x v="900"/>
    <x v="746"/>
    <x v="664"/>
    <x v="0"/>
    <x v="20"/>
    <x v="0"/>
    <x v="1"/>
    <x v="0"/>
    <x v="1"/>
    <x v="0"/>
    <x v="16"/>
  </r>
  <r>
    <x v="226"/>
    <x v="492"/>
    <x v="15"/>
    <x v="0"/>
    <x v="1"/>
    <x v="799"/>
    <x v="85"/>
    <x v="792"/>
    <x v="1"/>
    <x v="0"/>
    <x v="0"/>
    <x v="2"/>
    <x v="1"/>
    <x v="1"/>
    <x v="1"/>
    <x v="16"/>
  </r>
  <r>
    <x v="227"/>
    <x v="847"/>
    <x v="34"/>
    <x v="0"/>
    <x v="1"/>
    <x v="299"/>
    <x v="463"/>
    <x v="205"/>
    <x v="0"/>
    <x v="13"/>
    <x v="1"/>
    <x v="3"/>
    <x v="0"/>
    <x v="0"/>
    <x v="1"/>
    <x v="16"/>
  </r>
  <r>
    <x v="228"/>
    <x v="747"/>
    <x v="31"/>
    <x v="0"/>
    <x v="1"/>
    <x v="283"/>
    <x v="734"/>
    <x v="303"/>
    <x v="1"/>
    <x v="22"/>
    <x v="1"/>
    <x v="0"/>
    <x v="1"/>
    <x v="0"/>
    <x v="1"/>
    <x v="16"/>
  </r>
  <r>
    <x v="229"/>
    <x v="791"/>
    <x v="16"/>
    <x v="0"/>
    <x v="2"/>
    <x v="137"/>
    <x v="749"/>
    <x v="384"/>
    <x v="3"/>
    <x v="20"/>
    <x v="1"/>
    <x v="2"/>
    <x v="0"/>
    <x v="1"/>
    <x v="1"/>
    <x v="16"/>
  </r>
  <r>
    <x v="230"/>
    <x v="290"/>
    <x v="20"/>
    <x v="0"/>
    <x v="2"/>
    <x v="51"/>
    <x v="401"/>
    <x v="972"/>
    <x v="3"/>
    <x v="2"/>
    <x v="1"/>
    <x v="2"/>
    <x v="0"/>
    <x v="1"/>
    <x v="1"/>
    <x v="16"/>
  </r>
  <r>
    <x v="231"/>
    <x v="963"/>
    <x v="11"/>
    <x v="1"/>
    <x v="0"/>
    <x v="166"/>
    <x v="503"/>
    <x v="821"/>
    <x v="0"/>
    <x v="10"/>
    <x v="1"/>
    <x v="3"/>
    <x v="0"/>
    <x v="0"/>
    <x v="1"/>
    <x v="16"/>
  </r>
  <r>
    <x v="232"/>
    <x v="83"/>
    <x v="32"/>
    <x v="1"/>
    <x v="0"/>
    <x v="337"/>
    <x v="279"/>
    <x v="634"/>
    <x v="2"/>
    <x v="30"/>
    <x v="1"/>
    <x v="0"/>
    <x v="0"/>
    <x v="0"/>
    <x v="1"/>
    <x v="16"/>
  </r>
  <r>
    <x v="233"/>
    <x v="385"/>
    <x v="21"/>
    <x v="1"/>
    <x v="4"/>
    <x v="388"/>
    <x v="132"/>
    <x v="403"/>
    <x v="1"/>
    <x v="25"/>
    <x v="1"/>
    <x v="1"/>
    <x v="0"/>
    <x v="0"/>
    <x v="1"/>
    <x v="16"/>
  </r>
  <r>
    <x v="234"/>
    <x v="653"/>
    <x v="10"/>
    <x v="1"/>
    <x v="0"/>
    <x v="863"/>
    <x v="187"/>
    <x v="596"/>
    <x v="1"/>
    <x v="12"/>
    <x v="0"/>
    <x v="2"/>
    <x v="0"/>
    <x v="1"/>
    <x v="1"/>
    <x v="16"/>
  </r>
  <r>
    <x v="235"/>
    <x v="631"/>
    <x v="39"/>
    <x v="1"/>
    <x v="0"/>
    <x v="350"/>
    <x v="528"/>
    <x v="286"/>
    <x v="3"/>
    <x v="11"/>
    <x v="1"/>
    <x v="0"/>
    <x v="0"/>
    <x v="0"/>
    <x v="1"/>
    <x v="16"/>
  </r>
  <r>
    <x v="236"/>
    <x v="973"/>
    <x v="13"/>
    <x v="0"/>
    <x v="0"/>
    <x v="37"/>
    <x v="499"/>
    <x v="887"/>
    <x v="0"/>
    <x v="0"/>
    <x v="1"/>
    <x v="0"/>
    <x v="0"/>
    <x v="0"/>
    <x v="1"/>
    <x v="16"/>
  </r>
  <r>
    <x v="237"/>
    <x v="402"/>
    <x v="21"/>
    <x v="1"/>
    <x v="4"/>
    <x v="740"/>
    <x v="244"/>
    <x v="951"/>
    <x v="2"/>
    <x v="26"/>
    <x v="0"/>
    <x v="3"/>
    <x v="0"/>
    <x v="1"/>
    <x v="1"/>
    <x v="16"/>
  </r>
  <r>
    <x v="238"/>
    <x v="571"/>
    <x v="1"/>
    <x v="1"/>
    <x v="3"/>
    <x v="391"/>
    <x v="38"/>
    <x v="350"/>
    <x v="2"/>
    <x v="38"/>
    <x v="1"/>
    <x v="2"/>
    <x v="0"/>
    <x v="0"/>
    <x v="0"/>
    <x v="16"/>
  </r>
  <r>
    <x v="239"/>
    <x v="125"/>
    <x v="31"/>
    <x v="0"/>
    <x v="4"/>
    <x v="639"/>
    <x v="427"/>
    <x v="273"/>
    <x v="1"/>
    <x v="7"/>
    <x v="0"/>
    <x v="1"/>
    <x v="0"/>
    <x v="1"/>
    <x v="1"/>
    <x v="16"/>
  </r>
  <r>
    <x v="240"/>
    <x v="865"/>
    <x v="27"/>
    <x v="0"/>
    <x v="3"/>
    <x v="338"/>
    <x v="215"/>
    <x v="113"/>
    <x v="1"/>
    <x v="15"/>
    <x v="1"/>
    <x v="3"/>
    <x v="0"/>
    <x v="0"/>
    <x v="0"/>
    <x v="16"/>
  </r>
  <r>
    <x v="241"/>
    <x v="222"/>
    <x v="23"/>
    <x v="0"/>
    <x v="2"/>
    <x v="362"/>
    <x v="209"/>
    <x v="150"/>
    <x v="2"/>
    <x v="18"/>
    <x v="1"/>
    <x v="0"/>
    <x v="0"/>
    <x v="1"/>
    <x v="1"/>
    <x v="16"/>
  </r>
  <r>
    <x v="242"/>
    <x v="241"/>
    <x v="10"/>
    <x v="0"/>
    <x v="4"/>
    <x v="22"/>
    <x v="603"/>
    <x v="954"/>
    <x v="0"/>
    <x v="30"/>
    <x v="1"/>
    <x v="0"/>
    <x v="0"/>
    <x v="0"/>
    <x v="1"/>
    <x v="16"/>
  </r>
  <r>
    <x v="243"/>
    <x v="840"/>
    <x v="29"/>
    <x v="1"/>
    <x v="1"/>
    <x v="591"/>
    <x v="123"/>
    <x v="653"/>
    <x v="1"/>
    <x v="3"/>
    <x v="0"/>
    <x v="1"/>
    <x v="1"/>
    <x v="0"/>
    <x v="1"/>
    <x v="16"/>
  </r>
  <r>
    <x v="244"/>
    <x v="121"/>
    <x v="18"/>
    <x v="1"/>
    <x v="3"/>
    <x v="82"/>
    <x v="638"/>
    <x v="511"/>
    <x v="0"/>
    <x v="37"/>
    <x v="1"/>
    <x v="3"/>
    <x v="0"/>
    <x v="0"/>
    <x v="0"/>
    <x v="16"/>
  </r>
  <r>
    <x v="245"/>
    <x v="73"/>
    <x v="0"/>
    <x v="1"/>
    <x v="2"/>
    <x v="232"/>
    <x v="431"/>
    <x v="683"/>
    <x v="1"/>
    <x v="32"/>
    <x v="1"/>
    <x v="1"/>
    <x v="0"/>
    <x v="1"/>
    <x v="1"/>
    <x v="16"/>
  </r>
  <r>
    <x v="246"/>
    <x v="299"/>
    <x v="32"/>
    <x v="0"/>
    <x v="4"/>
    <x v="0"/>
    <x v="727"/>
    <x v="300"/>
    <x v="3"/>
    <x v="30"/>
    <x v="1"/>
    <x v="1"/>
    <x v="0"/>
    <x v="0"/>
    <x v="1"/>
    <x v="16"/>
  </r>
  <r>
    <x v="247"/>
    <x v="140"/>
    <x v="32"/>
    <x v="1"/>
    <x v="3"/>
    <x v="902"/>
    <x v="181"/>
    <x v="171"/>
    <x v="3"/>
    <x v="17"/>
    <x v="0"/>
    <x v="1"/>
    <x v="0"/>
    <x v="1"/>
    <x v="0"/>
    <x v="16"/>
  </r>
  <r>
    <x v="248"/>
    <x v="434"/>
    <x v="5"/>
    <x v="1"/>
    <x v="3"/>
    <x v="979"/>
    <x v="787"/>
    <x v="867"/>
    <x v="2"/>
    <x v="27"/>
    <x v="0"/>
    <x v="0"/>
    <x v="0"/>
    <x v="1"/>
    <x v="0"/>
    <x v="16"/>
  </r>
  <r>
    <x v="249"/>
    <x v="303"/>
    <x v="12"/>
    <x v="1"/>
    <x v="0"/>
    <x v="791"/>
    <x v="172"/>
    <x v="559"/>
    <x v="0"/>
    <x v="36"/>
    <x v="0"/>
    <x v="2"/>
    <x v="0"/>
    <x v="1"/>
    <x v="1"/>
    <x v="16"/>
  </r>
  <r>
    <x v="250"/>
    <x v="513"/>
    <x v="27"/>
    <x v="0"/>
    <x v="1"/>
    <x v="202"/>
    <x v="518"/>
    <x v="843"/>
    <x v="3"/>
    <x v="22"/>
    <x v="1"/>
    <x v="1"/>
    <x v="0"/>
    <x v="0"/>
    <x v="1"/>
    <x v="16"/>
  </r>
  <r>
    <x v="251"/>
    <x v="736"/>
    <x v="13"/>
    <x v="0"/>
    <x v="0"/>
    <x v="284"/>
    <x v="118"/>
    <x v="18"/>
    <x v="2"/>
    <x v="11"/>
    <x v="1"/>
    <x v="2"/>
    <x v="0"/>
    <x v="0"/>
    <x v="1"/>
    <x v="16"/>
  </r>
  <r>
    <x v="252"/>
    <x v="917"/>
    <x v="28"/>
    <x v="1"/>
    <x v="3"/>
    <x v="589"/>
    <x v="475"/>
    <x v="578"/>
    <x v="2"/>
    <x v="14"/>
    <x v="0"/>
    <x v="0"/>
    <x v="0"/>
    <x v="0"/>
    <x v="0"/>
    <x v="16"/>
  </r>
  <r>
    <x v="253"/>
    <x v="273"/>
    <x v="6"/>
    <x v="0"/>
    <x v="4"/>
    <x v="991"/>
    <x v="824"/>
    <x v="678"/>
    <x v="0"/>
    <x v="24"/>
    <x v="0"/>
    <x v="0"/>
    <x v="0"/>
    <x v="1"/>
    <x v="1"/>
    <x v="16"/>
  </r>
  <r>
    <x v="254"/>
    <x v="546"/>
    <x v="14"/>
    <x v="1"/>
    <x v="4"/>
    <x v="184"/>
    <x v="613"/>
    <x v="251"/>
    <x v="2"/>
    <x v="0"/>
    <x v="1"/>
    <x v="2"/>
    <x v="0"/>
    <x v="0"/>
    <x v="1"/>
    <x v="16"/>
  </r>
  <r>
    <x v="255"/>
    <x v="197"/>
    <x v="20"/>
    <x v="1"/>
    <x v="4"/>
    <x v="128"/>
    <x v="509"/>
    <x v="398"/>
    <x v="0"/>
    <x v="23"/>
    <x v="1"/>
    <x v="3"/>
    <x v="0"/>
    <x v="0"/>
    <x v="1"/>
    <x v="16"/>
  </r>
  <r>
    <x v="256"/>
    <x v="37"/>
    <x v="27"/>
    <x v="1"/>
    <x v="3"/>
    <x v="307"/>
    <x v="621"/>
    <x v="978"/>
    <x v="2"/>
    <x v="7"/>
    <x v="1"/>
    <x v="2"/>
    <x v="0"/>
    <x v="0"/>
    <x v="0"/>
    <x v="16"/>
  </r>
  <r>
    <x v="257"/>
    <x v="304"/>
    <x v="2"/>
    <x v="1"/>
    <x v="4"/>
    <x v="320"/>
    <x v="147"/>
    <x v="202"/>
    <x v="2"/>
    <x v="2"/>
    <x v="1"/>
    <x v="3"/>
    <x v="0"/>
    <x v="0"/>
    <x v="1"/>
    <x v="16"/>
  </r>
  <r>
    <x v="258"/>
    <x v="65"/>
    <x v="19"/>
    <x v="1"/>
    <x v="3"/>
    <x v="308"/>
    <x v="446"/>
    <x v="358"/>
    <x v="2"/>
    <x v="38"/>
    <x v="1"/>
    <x v="3"/>
    <x v="0"/>
    <x v="0"/>
    <x v="0"/>
    <x v="16"/>
  </r>
  <r>
    <x v="259"/>
    <x v="204"/>
    <x v="30"/>
    <x v="1"/>
    <x v="4"/>
    <x v="533"/>
    <x v="575"/>
    <x v="809"/>
    <x v="2"/>
    <x v="37"/>
    <x v="0"/>
    <x v="1"/>
    <x v="0"/>
    <x v="0"/>
    <x v="1"/>
    <x v="16"/>
  </r>
  <r>
    <x v="260"/>
    <x v="822"/>
    <x v="38"/>
    <x v="1"/>
    <x v="0"/>
    <x v="668"/>
    <x v="833"/>
    <x v="882"/>
    <x v="0"/>
    <x v="15"/>
    <x v="0"/>
    <x v="1"/>
    <x v="0"/>
    <x v="1"/>
    <x v="1"/>
    <x v="16"/>
  </r>
  <r>
    <x v="261"/>
    <x v="875"/>
    <x v="15"/>
    <x v="0"/>
    <x v="1"/>
    <x v="101"/>
    <x v="580"/>
    <x v="258"/>
    <x v="3"/>
    <x v="40"/>
    <x v="1"/>
    <x v="0"/>
    <x v="0"/>
    <x v="0"/>
    <x v="1"/>
    <x v="16"/>
  </r>
  <r>
    <x v="262"/>
    <x v="550"/>
    <x v="18"/>
    <x v="0"/>
    <x v="2"/>
    <x v="114"/>
    <x v="779"/>
    <x v="306"/>
    <x v="1"/>
    <x v="3"/>
    <x v="1"/>
    <x v="1"/>
    <x v="0"/>
    <x v="1"/>
    <x v="1"/>
    <x v="16"/>
  </r>
  <r>
    <x v="263"/>
    <x v="84"/>
    <x v="27"/>
    <x v="0"/>
    <x v="2"/>
    <x v="741"/>
    <x v="335"/>
    <x v="304"/>
    <x v="0"/>
    <x v="8"/>
    <x v="0"/>
    <x v="3"/>
    <x v="0"/>
    <x v="1"/>
    <x v="1"/>
    <x v="16"/>
  </r>
  <r>
    <x v="264"/>
    <x v="329"/>
    <x v="21"/>
    <x v="1"/>
    <x v="3"/>
    <x v="891"/>
    <x v="125"/>
    <x v="650"/>
    <x v="1"/>
    <x v="27"/>
    <x v="0"/>
    <x v="3"/>
    <x v="0"/>
    <x v="1"/>
    <x v="0"/>
    <x v="16"/>
  </r>
  <r>
    <x v="265"/>
    <x v="675"/>
    <x v="26"/>
    <x v="1"/>
    <x v="2"/>
    <x v="841"/>
    <x v="127"/>
    <x v="748"/>
    <x v="1"/>
    <x v="36"/>
    <x v="0"/>
    <x v="2"/>
    <x v="0"/>
    <x v="1"/>
    <x v="1"/>
    <x v="16"/>
  </r>
  <r>
    <x v="266"/>
    <x v="932"/>
    <x v="31"/>
    <x v="0"/>
    <x v="0"/>
    <x v="488"/>
    <x v="253"/>
    <x v="423"/>
    <x v="1"/>
    <x v="28"/>
    <x v="0"/>
    <x v="1"/>
    <x v="0"/>
    <x v="0"/>
    <x v="1"/>
    <x v="16"/>
  </r>
  <r>
    <x v="267"/>
    <x v="607"/>
    <x v="34"/>
    <x v="0"/>
    <x v="2"/>
    <x v="125"/>
    <x v="199"/>
    <x v="875"/>
    <x v="1"/>
    <x v="16"/>
    <x v="1"/>
    <x v="2"/>
    <x v="0"/>
    <x v="1"/>
    <x v="1"/>
    <x v="16"/>
  </r>
  <r>
    <x v="268"/>
    <x v="853"/>
    <x v="40"/>
    <x v="1"/>
    <x v="0"/>
    <x v="614"/>
    <x v="479"/>
    <x v="282"/>
    <x v="0"/>
    <x v="28"/>
    <x v="0"/>
    <x v="0"/>
    <x v="0"/>
    <x v="1"/>
    <x v="1"/>
    <x v="16"/>
  </r>
  <r>
    <x v="269"/>
    <x v="334"/>
    <x v="27"/>
    <x v="1"/>
    <x v="2"/>
    <x v="474"/>
    <x v="518"/>
    <x v="958"/>
    <x v="1"/>
    <x v="36"/>
    <x v="0"/>
    <x v="2"/>
    <x v="0"/>
    <x v="1"/>
    <x v="1"/>
    <x v="16"/>
  </r>
  <r>
    <x v="270"/>
    <x v="958"/>
    <x v="14"/>
    <x v="1"/>
    <x v="4"/>
    <x v="927"/>
    <x v="710"/>
    <x v="101"/>
    <x v="3"/>
    <x v="32"/>
    <x v="0"/>
    <x v="1"/>
    <x v="0"/>
    <x v="1"/>
    <x v="1"/>
    <x v="16"/>
  </r>
  <r>
    <x v="271"/>
    <x v="511"/>
    <x v="19"/>
    <x v="1"/>
    <x v="4"/>
    <x v="658"/>
    <x v="98"/>
    <x v="335"/>
    <x v="1"/>
    <x v="16"/>
    <x v="0"/>
    <x v="1"/>
    <x v="0"/>
    <x v="1"/>
    <x v="1"/>
    <x v="16"/>
  </r>
  <r>
    <x v="272"/>
    <x v="481"/>
    <x v="38"/>
    <x v="0"/>
    <x v="3"/>
    <x v="393"/>
    <x v="121"/>
    <x v="530"/>
    <x v="1"/>
    <x v="28"/>
    <x v="1"/>
    <x v="0"/>
    <x v="0"/>
    <x v="0"/>
    <x v="0"/>
    <x v="16"/>
  </r>
  <r>
    <x v="273"/>
    <x v="643"/>
    <x v="2"/>
    <x v="1"/>
    <x v="4"/>
    <x v="456"/>
    <x v="398"/>
    <x v="754"/>
    <x v="0"/>
    <x v="32"/>
    <x v="0"/>
    <x v="2"/>
    <x v="0"/>
    <x v="0"/>
    <x v="1"/>
    <x v="16"/>
  </r>
  <r>
    <x v="274"/>
    <x v="138"/>
    <x v="2"/>
    <x v="0"/>
    <x v="0"/>
    <x v="934"/>
    <x v="72"/>
    <x v="765"/>
    <x v="2"/>
    <x v="6"/>
    <x v="0"/>
    <x v="1"/>
    <x v="0"/>
    <x v="1"/>
    <x v="1"/>
    <x v="16"/>
  </r>
  <r>
    <x v="275"/>
    <x v="598"/>
    <x v="25"/>
    <x v="0"/>
    <x v="1"/>
    <x v="443"/>
    <x v="281"/>
    <x v="911"/>
    <x v="2"/>
    <x v="33"/>
    <x v="0"/>
    <x v="3"/>
    <x v="0"/>
    <x v="0"/>
    <x v="1"/>
    <x v="16"/>
  </r>
  <r>
    <x v="276"/>
    <x v="319"/>
    <x v="34"/>
    <x v="1"/>
    <x v="3"/>
    <x v="874"/>
    <x v="504"/>
    <x v="662"/>
    <x v="2"/>
    <x v="32"/>
    <x v="0"/>
    <x v="1"/>
    <x v="0"/>
    <x v="1"/>
    <x v="0"/>
    <x v="16"/>
  </r>
  <r>
    <x v="277"/>
    <x v="709"/>
    <x v="26"/>
    <x v="0"/>
    <x v="1"/>
    <x v="644"/>
    <x v="151"/>
    <x v="815"/>
    <x v="3"/>
    <x v="17"/>
    <x v="0"/>
    <x v="1"/>
    <x v="0"/>
    <x v="1"/>
    <x v="1"/>
    <x v="16"/>
  </r>
  <r>
    <x v="278"/>
    <x v="412"/>
    <x v="27"/>
    <x v="1"/>
    <x v="4"/>
    <x v="436"/>
    <x v="404"/>
    <x v="916"/>
    <x v="1"/>
    <x v="18"/>
    <x v="0"/>
    <x v="0"/>
    <x v="0"/>
    <x v="0"/>
    <x v="1"/>
    <x v="16"/>
  </r>
  <r>
    <x v="279"/>
    <x v="213"/>
    <x v="5"/>
    <x v="1"/>
    <x v="3"/>
    <x v="196"/>
    <x v="674"/>
    <x v="322"/>
    <x v="3"/>
    <x v="10"/>
    <x v="1"/>
    <x v="0"/>
    <x v="0"/>
    <x v="0"/>
    <x v="0"/>
    <x v="16"/>
  </r>
  <r>
    <x v="280"/>
    <x v="347"/>
    <x v="38"/>
    <x v="0"/>
    <x v="0"/>
    <x v="797"/>
    <x v="17"/>
    <x v="601"/>
    <x v="0"/>
    <x v="13"/>
    <x v="0"/>
    <x v="0"/>
    <x v="0"/>
    <x v="1"/>
    <x v="1"/>
    <x v="16"/>
  </r>
  <r>
    <x v="281"/>
    <x v="457"/>
    <x v="12"/>
    <x v="0"/>
    <x v="2"/>
    <x v="727"/>
    <x v="1"/>
    <x v="926"/>
    <x v="1"/>
    <x v="26"/>
    <x v="0"/>
    <x v="0"/>
    <x v="0"/>
    <x v="1"/>
    <x v="1"/>
    <x v="16"/>
  </r>
  <r>
    <x v="282"/>
    <x v="886"/>
    <x v="17"/>
    <x v="0"/>
    <x v="4"/>
    <x v="118"/>
    <x v="354"/>
    <x v="879"/>
    <x v="0"/>
    <x v="39"/>
    <x v="1"/>
    <x v="2"/>
    <x v="0"/>
    <x v="0"/>
    <x v="1"/>
    <x v="16"/>
  </r>
  <r>
    <x v="283"/>
    <x v="574"/>
    <x v="18"/>
    <x v="0"/>
    <x v="3"/>
    <x v="932"/>
    <x v="414"/>
    <x v="250"/>
    <x v="1"/>
    <x v="26"/>
    <x v="0"/>
    <x v="1"/>
    <x v="0"/>
    <x v="1"/>
    <x v="0"/>
    <x v="16"/>
  </r>
  <r>
    <x v="284"/>
    <x v="235"/>
    <x v="36"/>
    <x v="1"/>
    <x v="1"/>
    <x v="23"/>
    <x v="606"/>
    <x v="647"/>
    <x v="3"/>
    <x v="1"/>
    <x v="1"/>
    <x v="2"/>
    <x v="0"/>
    <x v="0"/>
    <x v="1"/>
    <x v="16"/>
  </r>
  <r>
    <x v="285"/>
    <x v="181"/>
    <x v="32"/>
    <x v="0"/>
    <x v="3"/>
    <x v="10"/>
    <x v="471"/>
    <x v="51"/>
    <x v="2"/>
    <x v="20"/>
    <x v="1"/>
    <x v="3"/>
    <x v="0"/>
    <x v="0"/>
    <x v="0"/>
    <x v="16"/>
  </r>
  <r>
    <x v="286"/>
    <x v="428"/>
    <x v="13"/>
    <x v="0"/>
    <x v="3"/>
    <x v="890"/>
    <x v="684"/>
    <x v="86"/>
    <x v="0"/>
    <x v="14"/>
    <x v="0"/>
    <x v="2"/>
    <x v="0"/>
    <x v="1"/>
    <x v="0"/>
    <x v="16"/>
  </r>
  <r>
    <x v="287"/>
    <x v="707"/>
    <x v="32"/>
    <x v="1"/>
    <x v="3"/>
    <x v="408"/>
    <x v="234"/>
    <x v="608"/>
    <x v="1"/>
    <x v="14"/>
    <x v="1"/>
    <x v="0"/>
    <x v="0"/>
    <x v="0"/>
    <x v="0"/>
    <x v="16"/>
  </r>
  <r>
    <x v="288"/>
    <x v="264"/>
    <x v="32"/>
    <x v="1"/>
    <x v="0"/>
    <x v="335"/>
    <x v="713"/>
    <x v="612"/>
    <x v="3"/>
    <x v="29"/>
    <x v="1"/>
    <x v="0"/>
    <x v="0"/>
    <x v="0"/>
    <x v="1"/>
    <x v="16"/>
  </r>
  <r>
    <x v="289"/>
    <x v="328"/>
    <x v="12"/>
    <x v="1"/>
    <x v="1"/>
    <x v="923"/>
    <x v="640"/>
    <x v="229"/>
    <x v="1"/>
    <x v="33"/>
    <x v="0"/>
    <x v="2"/>
    <x v="1"/>
    <x v="1"/>
    <x v="1"/>
    <x v="16"/>
  </r>
  <r>
    <x v="290"/>
    <x v="298"/>
    <x v="30"/>
    <x v="1"/>
    <x v="2"/>
    <x v="490"/>
    <x v="619"/>
    <x v="117"/>
    <x v="0"/>
    <x v="7"/>
    <x v="0"/>
    <x v="1"/>
    <x v="0"/>
    <x v="1"/>
    <x v="1"/>
    <x v="16"/>
  </r>
  <r>
    <x v="291"/>
    <x v="928"/>
    <x v="3"/>
    <x v="1"/>
    <x v="3"/>
    <x v="849"/>
    <x v="321"/>
    <x v="369"/>
    <x v="2"/>
    <x v="28"/>
    <x v="0"/>
    <x v="3"/>
    <x v="0"/>
    <x v="1"/>
    <x v="0"/>
    <x v="16"/>
  </r>
  <r>
    <x v="292"/>
    <x v="982"/>
    <x v="32"/>
    <x v="0"/>
    <x v="2"/>
    <x v="287"/>
    <x v="106"/>
    <x v="396"/>
    <x v="0"/>
    <x v="4"/>
    <x v="1"/>
    <x v="2"/>
    <x v="0"/>
    <x v="1"/>
    <x v="1"/>
    <x v="16"/>
  </r>
  <r>
    <x v="293"/>
    <x v="1"/>
    <x v="11"/>
    <x v="0"/>
    <x v="0"/>
    <x v="820"/>
    <x v="104"/>
    <x v="59"/>
    <x v="0"/>
    <x v="28"/>
    <x v="0"/>
    <x v="3"/>
    <x v="0"/>
    <x v="1"/>
    <x v="1"/>
    <x v="16"/>
  </r>
  <r>
    <x v="294"/>
    <x v="597"/>
    <x v="11"/>
    <x v="1"/>
    <x v="0"/>
    <x v="993"/>
    <x v="701"/>
    <x v="685"/>
    <x v="1"/>
    <x v="21"/>
    <x v="0"/>
    <x v="2"/>
    <x v="0"/>
    <x v="1"/>
    <x v="1"/>
    <x v="16"/>
  </r>
  <r>
    <x v="295"/>
    <x v="672"/>
    <x v="8"/>
    <x v="0"/>
    <x v="2"/>
    <x v="790"/>
    <x v="640"/>
    <x v="15"/>
    <x v="1"/>
    <x v="29"/>
    <x v="0"/>
    <x v="2"/>
    <x v="0"/>
    <x v="1"/>
    <x v="1"/>
    <x v="16"/>
  </r>
  <r>
    <x v="296"/>
    <x v="349"/>
    <x v="27"/>
    <x v="1"/>
    <x v="0"/>
    <x v="847"/>
    <x v="296"/>
    <x v="699"/>
    <x v="0"/>
    <x v="16"/>
    <x v="0"/>
    <x v="2"/>
    <x v="0"/>
    <x v="1"/>
    <x v="1"/>
    <x v="16"/>
  </r>
  <r>
    <x v="297"/>
    <x v="93"/>
    <x v="34"/>
    <x v="0"/>
    <x v="0"/>
    <x v="136"/>
    <x v="772"/>
    <x v="582"/>
    <x v="3"/>
    <x v="31"/>
    <x v="1"/>
    <x v="0"/>
    <x v="0"/>
    <x v="0"/>
    <x v="1"/>
    <x v="16"/>
  </r>
  <r>
    <x v="298"/>
    <x v="536"/>
    <x v="20"/>
    <x v="1"/>
    <x v="0"/>
    <x v="442"/>
    <x v="155"/>
    <x v="104"/>
    <x v="1"/>
    <x v="32"/>
    <x v="0"/>
    <x v="1"/>
    <x v="0"/>
    <x v="0"/>
    <x v="1"/>
    <x v="16"/>
  </r>
  <r>
    <x v="299"/>
    <x v="562"/>
    <x v="8"/>
    <x v="0"/>
    <x v="0"/>
    <x v="311"/>
    <x v="720"/>
    <x v="38"/>
    <x v="3"/>
    <x v="33"/>
    <x v="1"/>
    <x v="1"/>
    <x v="0"/>
    <x v="0"/>
    <x v="1"/>
    <x v="16"/>
  </r>
  <r>
    <x v="300"/>
    <x v="368"/>
    <x v="11"/>
    <x v="1"/>
    <x v="3"/>
    <x v="161"/>
    <x v="424"/>
    <x v="722"/>
    <x v="0"/>
    <x v="20"/>
    <x v="1"/>
    <x v="1"/>
    <x v="0"/>
    <x v="0"/>
    <x v="0"/>
    <x v="16"/>
  </r>
  <r>
    <x v="301"/>
    <x v="700"/>
    <x v="17"/>
    <x v="1"/>
    <x v="4"/>
    <x v="56"/>
    <x v="266"/>
    <x v="497"/>
    <x v="2"/>
    <x v="23"/>
    <x v="1"/>
    <x v="2"/>
    <x v="0"/>
    <x v="0"/>
    <x v="1"/>
    <x v="16"/>
  </r>
  <r>
    <x v="302"/>
    <x v="324"/>
    <x v="35"/>
    <x v="0"/>
    <x v="4"/>
    <x v="409"/>
    <x v="466"/>
    <x v="279"/>
    <x v="2"/>
    <x v="2"/>
    <x v="1"/>
    <x v="2"/>
    <x v="0"/>
    <x v="0"/>
    <x v="1"/>
    <x v="16"/>
  </r>
  <r>
    <x v="303"/>
    <x v="697"/>
    <x v="11"/>
    <x v="1"/>
    <x v="1"/>
    <x v="775"/>
    <x v="246"/>
    <x v="723"/>
    <x v="2"/>
    <x v="2"/>
    <x v="0"/>
    <x v="3"/>
    <x v="0"/>
    <x v="1"/>
    <x v="1"/>
    <x v="16"/>
  </r>
  <r>
    <x v="304"/>
    <x v="776"/>
    <x v="8"/>
    <x v="0"/>
    <x v="1"/>
    <x v="195"/>
    <x v="213"/>
    <x v="977"/>
    <x v="1"/>
    <x v="38"/>
    <x v="1"/>
    <x v="3"/>
    <x v="1"/>
    <x v="0"/>
    <x v="1"/>
    <x v="16"/>
  </r>
  <r>
    <x v="305"/>
    <x v="209"/>
    <x v="17"/>
    <x v="1"/>
    <x v="3"/>
    <x v="264"/>
    <x v="392"/>
    <x v="237"/>
    <x v="2"/>
    <x v="23"/>
    <x v="1"/>
    <x v="1"/>
    <x v="0"/>
    <x v="0"/>
    <x v="0"/>
    <x v="16"/>
  </r>
  <r>
    <x v="306"/>
    <x v="477"/>
    <x v="23"/>
    <x v="1"/>
    <x v="1"/>
    <x v="913"/>
    <x v="792"/>
    <x v="411"/>
    <x v="2"/>
    <x v="34"/>
    <x v="0"/>
    <x v="2"/>
    <x v="0"/>
    <x v="1"/>
    <x v="1"/>
    <x v="16"/>
  </r>
  <r>
    <x v="307"/>
    <x v="218"/>
    <x v="39"/>
    <x v="0"/>
    <x v="2"/>
    <x v="309"/>
    <x v="502"/>
    <x v="604"/>
    <x v="2"/>
    <x v="11"/>
    <x v="1"/>
    <x v="1"/>
    <x v="0"/>
    <x v="1"/>
    <x v="1"/>
    <x v="16"/>
  </r>
  <r>
    <x v="308"/>
    <x v="781"/>
    <x v="30"/>
    <x v="0"/>
    <x v="2"/>
    <x v="926"/>
    <x v="835"/>
    <x v="483"/>
    <x v="0"/>
    <x v="31"/>
    <x v="0"/>
    <x v="0"/>
    <x v="0"/>
    <x v="1"/>
    <x v="1"/>
    <x v="16"/>
  </r>
  <r>
    <x v="309"/>
    <x v="831"/>
    <x v="3"/>
    <x v="0"/>
    <x v="4"/>
    <x v="48"/>
    <x v="24"/>
    <x v="385"/>
    <x v="3"/>
    <x v="35"/>
    <x v="1"/>
    <x v="1"/>
    <x v="0"/>
    <x v="0"/>
    <x v="1"/>
    <x v="16"/>
  </r>
  <r>
    <x v="310"/>
    <x v="422"/>
    <x v="18"/>
    <x v="1"/>
    <x v="3"/>
    <x v="306"/>
    <x v="15"/>
    <x v="661"/>
    <x v="0"/>
    <x v="40"/>
    <x v="1"/>
    <x v="1"/>
    <x v="0"/>
    <x v="0"/>
    <x v="0"/>
    <x v="16"/>
  </r>
  <r>
    <x v="311"/>
    <x v="869"/>
    <x v="4"/>
    <x v="1"/>
    <x v="3"/>
    <x v="354"/>
    <x v="856"/>
    <x v="424"/>
    <x v="1"/>
    <x v="28"/>
    <x v="1"/>
    <x v="1"/>
    <x v="0"/>
    <x v="0"/>
    <x v="0"/>
    <x v="16"/>
  </r>
  <r>
    <x v="312"/>
    <x v="147"/>
    <x v="36"/>
    <x v="0"/>
    <x v="1"/>
    <x v="650"/>
    <x v="768"/>
    <x v="341"/>
    <x v="3"/>
    <x v="20"/>
    <x v="0"/>
    <x v="2"/>
    <x v="0"/>
    <x v="1"/>
    <x v="1"/>
    <x v="16"/>
  </r>
  <r>
    <x v="313"/>
    <x v="242"/>
    <x v="18"/>
    <x v="0"/>
    <x v="0"/>
    <x v="796"/>
    <x v="695"/>
    <x v="912"/>
    <x v="2"/>
    <x v="14"/>
    <x v="0"/>
    <x v="2"/>
    <x v="0"/>
    <x v="1"/>
    <x v="1"/>
    <x v="16"/>
  </r>
  <r>
    <x v="314"/>
    <x v="652"/>
    <x v="7"/>
    <x v="0"/>
    <x v="3"/>
    <x v="857"/>
    <x v="736"/>
    <x v="761"/>
    <x v="3"/>
    <x v="11"/>
    <x v="0"/>
    <x v="0"/>
    <x v="0"/>
    <x v="1"/>
    <x v="0"/>
    <x v="16"/>
  </r>
  <r>
    <x v="315"/>
    <x v="870"/>
    <x v="29"/>
    <x v="1"/>
    <x v="2"/>
    <x v="651"/>
    <x v="239"/>
    <x v="191"/>
    <x v="3"/>
    <x v="35"/>
    <x v="0"/>
    <x v="0"/>
    <x v="0"/>
    <x v="1"/>
    <x v="1"/>
    <x v="16"/>
  </r>
  <r>
    <x v="316"/>
    <x v="989"/>
    <x v="19"/>
    <x v="1"/>
    <x v="0"/>
    <x v="983"/>
    <x v="218"/>
    <x v="701"/>
    <x v="0"/>
    <x v="10"/>
    <x v="0"/>
    <x v="1"/>
    <x v="0"/>
    <x v="1"/>
    <x v="1"/>
    <x v="16"/>
  </r>
  <r>
    <x v="317"/>
    <x v="732"/>
    <x v="29"/>
    <x v="1"/>
    <x v="3"/>
    <x v="701"/>
    <x v="336"/>
    <x v="910"/>
    <x v="2"/>
    <x v="31"/>
    <x v="0"/>
    <x v="0"/>
    <x v="0"/>
    <x v="1"/>
    <x v="0"/>
    <x v="16"/>
  </r>
  <r>
    <x v="318"/>
    <x v="227"/>
    <x v="30"/>
    <x v="1"/>
    <x v="1"/>
    <x v="460"/>
    <x v="285"/>
    <x v="208"/>
    <x v="0"/>
    <x v="9"/>
    <x v="0"/>
    <x v="1"/>
    <x v="0"/>
    <x v="0"/>
    <x v="1"/>
    <x v="16"/>
  </r>
  <r>
    <x v="319"/>
    <x v="156"/>
    <x v="16"/>
    <x v="0"/>
    <x v="1"/>
    <x v="530"/>
    <x v="724"/>
    <x v="980"/>
    <x v="3"/>
    <x v="2"/>
    <x v="0"/>
    <x v="3"/>
    <x v="0"/>
    <x v="0"/>
    <x v="1"/>
    <x v="16"/>
  </r>
  <r>
    <x v="320"/>
    <x v="537"/>
    <x v="27"/>
    <x v="0"/>
    <x v="0"/>
    <x v="250"/>
    <x v="67"/>
    <x v="196"/>
    <x v="1"/>
    <x v="4"/>
    <x v="1"/>
    <x v="3"/>
    <x v="0"/>
    <x v="0"/>
    <x v="1"/>
    <x v="16"/>
  </r>
  <r>
    <x v="321"/>
    <x v="658"/>
    <x v="15"/>
    <x v="0"/>
    <x v="4"/>
    <x v="781"/>
    <x v="94"/>
    <x v="377"/>
    <x v="1"/>
    <x v="26"/>
    <x v="0"/>
    <x v="3"/>
    <x v="0"/>
    <x v="1"/>
    <x v="1"/>
    <x v="16"/>
  </r>
  <r>
    <x v="322"/>
    <x v="940"/>
    <x v="30"/>
    <x v="1"/>
    <x v="1"/>
    <x v="710"/>
    <x v="565"/>
    <x v="446"/>
    <x v="0"/>
    <x v="2"/>
    <x v="0"/>
    <x v="2"/>
    <x v="0"/>
    <x v="1"/>
    <x v="1"/>
    <x v="16"/>
  </r>
  <r>
    <x v="323"/>
    <x v="453"/>
    <x v="16"/>
    <x v="1"/>
    <x v="0"/>
    <x v="187"/>
    <x v="293"/>
    <x v="932"/>
    <x v="2"/>
    <x v="11"/>
    <x v="1"/>
    <x v="3"/>
    <x v="0"/>
    <x v="0"/>
    <x v="1"/>
    <x v="16"/>
  </r>
  <r>
    <x v="324"/>
    <x v="714"/>
    <x v="37"/>
    <x v="0"/>
    <x v="1"/>
    <x v="276"/>
    <x v="658"/>
    <x v="198"/>
    <x v="3"/>
    <x v="4"/>
    <x v="1"/>
    <x v="0"/>
    <x v="0"/>
    <x v="0"/>
    <x v="1"/>
    <x v="16"/>
  </r>
  <r>
    <x v="325"/>
    <x v="848"/>
    <x v="3"/>
    <x v="0"/>
    <x v="3"/>
    <x v="717"/>
    <x v="131"/>
    <x v="72"/>
    <x v="2"/>
    <x v="21"/>
    <x v="0"/>
    <x v="3"/>
    <x v="0"/>
    <x v="1"/>
    <x v="0"/>
    <x v="16"/>
  </r>
  <r>
    <x v="326"/>
    <x v="771"/>
    <x v="32"/>
    <x v="1"/>
    <x v="2"/>
    <x v="258"/>
    <x v="196"/>
    <x v="540"/>
    <x v="3"/>
    <x v="17"/>
    <x v="1"/>
    <x v="2"/>
    <x v="0"/>
    <x v="1"/>
    <x v="1"/>
    <x v="16"/>
  </r>
  <r>
    <x v="327"/>
    <x v="126"/>
    <x v="34"/>
    <x v="0"/>
    <x v="2"/>
    <x v="316"/>
    <x v="483"/>
    <x v="896"/>
    <x v="0"/>
    <x v="1"/>
    <x v="1"/>
    <x v="0"/>
    <x v="0"/>
    <x v="1"/>
    <x v="1"/>
    <x v="16"/>
  </r>
  <r>
    <x v="328"/>
    <x v="462"/>
    <x v="35"/>
    <x v="1"/>
    <x v="2"/>
    <x v="296"/>
    <x v="563"/>
    <x v="333"/>
    <x v="2"/>
    <x v="32"/>
    <x v="1"/>
    <x v="3"/>
    <x v="0"/>
    <x v="1"/>
    <x v="1"/>
    <x v="16"/>
  </r>
  <r>
    <x v="329"/>
    <x v="696"/>
    <x v="7"/>
    <x v="0"/>
    <x v="2"/>
    <x v="872"/>
    <x v="324"/>
    <x v="24"/>
    <x v="3"/>
    <x v="26"/>
    <x v="0"/>
    <x v="1"/>
    <x v="0"/>
    <x v="1"/>
    <x v="1"/>
    <x v="16"/>
  </r>
  <r>
    <x v="330"/>
    <x v="369"/>
    <x v="20"/>
    <x v="1"/>
    <x v="3"/>
    <x v="310"/>
    <x v="799"/>
    <x v="747"/>
    <x v="2"/>
    <x v="12"/>
    <x v="1"/>
    <x v="2"/>
    <x v="0"/>
    <x v="0"/>
    <x v="0"/>
    <x v="16"/>
  </r>
  <r>
    <x v="331"/>
    <x v="441"/>
    <x v="14"/>
    <x v="0"/>
    <x v="1"/>
    <x v="633"/>
    <x v="26"/>
    <x v="299"/>
    <x v="3"/>
    <x v="30"/>
    <x v="0"/>
    <x v="0"/>
    <x v="0"/>
    <x v="1"/>
    <x v="1"/>
    <x v="16"/>
  </r>
  <r>
    <x v="332"/>
    <x v="541"/>
    <x v="9"/>
    <x v="1"/>
    <x v="4"/>
    <x v="339"/>
    <x v="486"/>
    <x v="814"/>
    <x v="0"/>
    <x v="31"/>
    <x v="1"/>
    <x v="1"/>
    <x v="0"/>
    <x v="0"/>
    <x v="1"/>
    <x v="16"/>
  </r>
  <r>
    <x v="333"/>
    <x v="133"/>
    <x v="7"/>
    <x v="0"/>
    <x v="1"/>
    <x v="768"/>
    <x v="800"/>
    <x v="790"/>
    <x v="3"/>
    <x v="26"/>
    <x v="0"/>
    <x v="1"/>
    <x v="0"/>
    <x v="1"/>
    <x v="1"/>
    <x v="16"/>
  </r>
  <r>
    <x v="334"/>
    <x v="366"/>
    <x v="30"/>
    <x v="0"/>
    <x v="2"/>
    <x v="936"/>
    <x v="363"/>
    <x v="235"/>
    <x v="3"/>
    <x v="34"/>
    <x v="0"/>
    <x v="2"/>
    <x v="0"/>
    <x v="1"/>
    <x v="1"/>
    <x v="16"/>
  </r>
  <r>
    <x v="335"/>
    <x v="350"/>
    <x v="14"/>
    <x v="1"/>
    <x v="0"/>
    <x v="816"/>
    <x v="790"/>
    <x v="434"/>
    <x v="3"/>
    <x v="1"/>
    <x v="0"/>
    <x v="1"/>
    <x v="0"/>
    <x v="1"/>
    <x v="1"/>
    <x v="16"/>
  </r>
  <r>
    <x v="336"/>
    <x v="80"/>
    <x v="30"/>
    <x v="0"/>
    <x v="1"/>
    <x v="344"/>
    <x v="365"/>
    <x v="500"/>
    <x v="3"/>
    <x v="9"/>
    <x v="1"/>
    <x v="3"/>
    <x v="0"/>
    <x v="0"/>
    <x v="1"/>
    <x v="16"/>
  </r>
  <r>
    <x v="337"/>
    <x v="134"/>
    <x v="14"/>
    <x v="0"/>
    <x v="4"/>
    <x v="906"/>
    <x v="77"/>
    <x v="936"/>
    <x v="1"/>
    <x v="11"/>
    <x v="0"/>
    <x v="3"/>
    <x v="0"/>
    <x v="1"/>
    <x v="1"/>
    <x v="16"/>
  </r>
  <r>
    <x v="338"/>
    <x v="915"/>
    <x v="9"/>
    <x v="1"/>
    <x v="0"/>
    <x v="706"/>
    <x v="235"/>
    <x v="758"/>
    <x v="1"/>
    <x v="40"/>
    <x v="0"/>
    <x v="0"/>
    <x v="0"/>
    <x v="1"/>
    <x v="1"/>
    <x v="16"/>
  </r>
  <r>
    <x v="339"/>
    <x v="648"/>
    <x v="21"/>
    <x v="1"/>
    <x v="3"/>
    <x v="234"/>
    <x v="377"/>
    <x v="803"/>
    <x v="1"/>
    <x v="36"/>
    <x v="1"/>
    <x v="1"/>
    <x v="0"/>
    <x v="0"/>
    <x v="0"/>
    <x v="16"/>
  </r>
  <r>
    <x v="340"/>
    <x v="336"/>
    <x v="39"/>
    <x v="1"/>
    <x v="4"/>
    <x v="204"/>
    <x v="691"/>
    <x v="190"/>
    <x v="0"/>
    <x v="6"/>
    <x v="1"/>
    <x v="1"/>
    <x v="0"/>
    <x v="0"/>
    <x v="1"/>
    <x v="16"/>
  </r>
  <r>
    <x v="341"/>
    <x v="335"/>
    <x v="27"/>
    <x v="1"/>
    <x v="0"/>
    <x v="534"/>
    <x v="497"/>
    <x v="110"/>
    <x v="3"/>
    <x v="33"/>
    <x v="0"/>
    <x v="3"/>
    <x v="0"/>
    <x v="0"/>
    <x v="1"/>
    <x v="16"/>
  </r>
  <r>
    <x v="342"/>
    <x v="647"/>
    <x v="0"/>
    <x v="1"/>
    <x v="4"/>
    <x v="328"/>
    <x v="766"/>
    <x v="123"/>
    <x v="1"/>
    <x v="11"/>
    <x v="1"/>
    <x v="1"/>
    <x v="0"/>
    <x v="0"/>
    <x v="1"/>
    <x v="16"/>
  </r>
  <r>
    <x v="343"/>
    <x v="753"/>
    <x v="32"/>
    <x v="0"/>
    <x v="0"/>
    <x v="989"/>
    <x v="370"/>
    <x v="503"/>
    <x v="2"/>
    <x v="7"/>
    <x v="0"/>
    <x v="0"/>
    <x v="0"/>
    <x v="1"/>
    <x v="1"/>
    <x v="16"/>
  </r>
  <r>
    <x v="344"/>
    <x v="359"/>
    <x v="8"/>
    <x v="1"/>
    <x v="2"/>
    <x v="437"/>
    <x v="471"/>
    <x v="527"/>
    <x v="3"/>
    <x v="34"/>
    <x v="0"/>
    <x v="3"/>
    <x v="0"/>
    <x v="1"/>
    <x v="1"/>
    <x v="16"/>
  </r>
  <r>
    <x v="345"/>
    <x v="459"/>
    <x v="24"/>
    <x v="0"/>
    <x v="3"/>
    <x v="744"/>
    <x v="583"/>
    <x v="941"/>
    <x v="0"/>
    <x v="31"/>
    <x v="0"/>
    <x v="1"/>
    <x v="0"/>
    <x v="1"/>
    <x v="0"/>
    <x v="16"/>
  </r>
  <r>
    <x v="346"/>
    <x v="435"/>
    <x v="25"/>
    <x v="1"/>
    <x v="4"/>
    <x v="747"/>
    <x v="22"/>
    <x v="520"/>
    <x v="3"/>
    <x v="3"/>
    <x v="0"/>
    <x v="1"/>
    <x v="0"/>
    <x v="1"/>
    <x v="1"/>
    <x v="16"/>
  </r>
  <r>
    <x v="347"/>
    <x v="401"/>
    <x v="21"/>
    <x v="1"/>
    <x v="4"/>
    <x v="493"/>
    <x v="544"/>
    <x v="734"/>
    <x v="0"/>
    <x v="7"/>
    <x v="0"/>
    <x v="3"/>
    <x v="0"/>
    <x v="0"/>
    <x v="1"/>
    <x v="16"/>
  </r>
  <r>
    <x v="348"/>
    <x v="921"/>
    <x v="15"/>
    <x v="0"/>
    <x v="3"/>
    <x v="494"/>
    <x v="62"/>
    <x v="510"/>
    <x v="3"/>
    <x v="9"/>
    <x v="0"/>
    <x v="3"/>
    <x v="0"/>
    <x v="0"/>
    <x v="0"/>
    <x v="16"/>
  </r>
  <r>
    <x v="349"/>
    <x v="514"/>
    <x v="24"/>
    <x v="0"/>
    <x v="1"/>
    <x v="854"/>
    <x v="655"/>
    <x v="893"/>
    <x v="3"/>
    <x v="20"/>
    <x v="0"/>
    <x v="3"/>
    <x v="0"/>
    <x v="1"/>
    <x v="1"/>
    <x v="16"/>
  </r>
  <r>
    <x v="350"/>
    <x v="784"/>
    <x v="38"/>
    <x v="0"/>
    <x v="1"/>
    <x v="632"/>
    <x v="81"/>
    <x v="125"/>
    <x v="2"/>
    <x v="2"/>
    <x v="0"/>
    <x v="2"/>
    <x v="0"/>
    <x v="1"/>
    <x v="1"/>
    <x v="16"/>
  </r>
  <r>
    <x v="351"/>
    <x v="800"/>
    <x v="23"/>
    <x v="0"/>
    <x v="0"/>
    <x v="441"/>
    <x v="183"/>
    <x v="826"/>
    <x v="3"/>
    <x v="39"/>
    <x v="0"/>
    <x v="3"/>
    <x v="0"/>
    <x v="0"/>
    <x v="1"/>
    <x v="16"/>
  </r>
  <r>
    <x v="352"/>
    <x v="367"/>
    <x v="25"/>
    <x v="1"/>
    <x v="2"/>
    <x v="667"/>
    <x v="854"/>
    <x v="435"/>
    <x v="2"/>
    <x v="9"/>
    <x v="0"/>
    <x v="1"/>
    <x v="0"/>
    <x v="1"/>
    <x v="1"/>
    <x v="16"/>
  </r>
  <r>
    <x v="353"/>
    <x v="694"/>
    <x v="2"/>
    <x v="0"/>
    <x v="3"/>
    <x v="846"/>
    <x v="861"/>
    <x v="856"/>
    <x v="3"/>
    <x v="25"/>
    <x v="0"/>
    <x v="3"/>
    <x v="0"/>
    <x v="1"/>
    <x v="0"/>
    <x v="16"/>
  </r>
  <r>
    <x v="354"/>
    <x v="616"/>
    <x v="15"/>
    <x v="1"/>
    <x v="3"/>
    <x v="930"/>
    <x v="592"/>
    <x v="50"/>
    <x v="2"/>
    <x v="37"/>
    <x v="0"/>
    <x v="2"/>
    <x v="0"/>
    <x v="1"/>
    <x v="0"/>
    <x v="16"/>
  </r>
  <r>
    <x v="355"/>
    <x v="448"/>
    <x v="15"/>
    <x v="1"/>
    <x v="0"/>
    <x v="732"/>
    <x v="641"/>
    <x v="519"/>
    <x v="3"/>
    <x v="39"/>
    <x v="0"/>
    <x v="1"/>
    <x v="0"/>
    <x v="1"/>
    <x v="1"/>
    <x v="16"/>
  </r>
  <r>
    <x v="356"/>
    <x v="232"/>
    <x v="12"/>
    <x v="0"/>
    <x v="3"/>
    <x v="545"/>
    <x v="391"/>
    <x v="412"/>
    <x v="0"/>
    <x v="40"/>
    <x v="0"/>
    <x v="1"/>
    <x v="0"/>
    <x v="0"/>
    <x v="0"/>
    <x v="16"/>
  </r>
  <r>
    <x v="357"/>
    <x v="491"/>
    <x v="27"/>
    <x v="1"/>
    <x v="0"/>
    <x v="766"/>
    <x v="599"/>
    <x v="783"/>
    <x v="1"/>
    <x v="2"/>
    <x v="0"/>
    <x v="1"/>
    <x v="0"/>
    <x v="1"/>
    <x v="1"/>
    <x v="16"/>
  </r>
  <r>
    <x v="358"/>
    <x v="153"/>
    <x v="2"/>
    <x v="1"/>
    <x v="0"/>
    <x v="861"/>
    <x v="646"/>
    <x v="717"/>
    <x v="3"/>
    <x v="39"/>
    <x v="0"/>
    <x v="3"/>
    <x v="0"/>
    <x v="1"/>
    <x v="1"/>
    <x v="16"/>
  </r>
  <r>
    <x v="359"/>
    <x v="0"/>
    <x v="10"/>
    <x v="1"/>
    <x v="2"/>
    <x v="579"/>
    <x v="849"/>
    <x v="87"/>
    <x v="1"/>
    <x v="15"/>
    <x v="0"/>
    <x v="1"/>
    <x v="0"/>
    <x v="1"/>
    <x v="1"/>
    <x v="16"/>
  </r>
  <r>
    <x v="360"/>
    <x v="619"/>
    <x v="38"/>
    <x v="1"/>
    <x v="2"/>
    <x v="19"/>
    <x v="190"/>
    <x v="562"/>
    <x v="2"/>
    <x v="10"/>
    <x v="1"/>
    <x v="0"/>
    <x v="0"/>
    <x v="1"/>
    <x v="1"/>
    <x v="16"/>
  </r>
  <r>
    <x v="361"/>
    <x v="263"/>
    <x v="19"/>
    <x v="0"/>
    <x v="4"/>
    <x v="21"/>
    <x v="283"/>
    <x v="41"/>
    <x v="0"/>
    <x v="6"/>
    <x v="1"/>
    <x v="0"/>
    <x v="0"/>
    <x v="0"/>
    <x v="1"/>
    <x v="16"/>
  </r>
  <r>
    <x v="362"/>
    <x v="225"/>
    <x v="5"/>
    <x v="0"/>
    <x v="0"/>
    <x v="602"/>
    <x v="593"/>
    <x v="90"/>
    <x v="1"/>
    <x v="32"/>
    <x v="0"/>
    <x v="3"/>
    <x v="0"/>
    <x v="1"/>
    <x v="1"/>
    <x v="16"/>
  </r>
  <r>
    <x v="363"/>
    <x v="517"/>
    <x v="36"/>
    <x v="0"/>
    <x v="0"/>
    <x v="413"/>
    <x v="807"/>
    <x v="259"/>
    <x v="0"/>
    <x v="38"/>
    <x v="1"/>
    <x v="1"/>
    <x v="0"/>
    <x v="0"/>
    <x v="1"/>
    <x v="16"/>
  </r>
  <r>
    <x v="364"/>
    <x v="34"/>
    <x v="0"/>
    <x v="1"/>
    <x v="2"/>
    <x v="147"/>
    <x v="109"/>
    <x v="120"/>
    <x v="0"/>
    <x v="30"/>
    <x v="1"/>
    <x v="1"/>
    <x v="0"/>
    <x v="1"/>
    <x v="1"/>
    <x v="16"/>
  </r>
  <r>
    <x v="365"/>
    <x v="483"/>
    <x v="6"/>
    <x v="0"/>
    <x v="4"/>
    <x v="198"/>
    <x v="428"/>
    <x v="769"/>
    <x v="2"/>
    <x v="34"/>
    <x v="1"/>
    <x v="1"/>
    <x v="0"/>
    <x v="0"/>
    <x v="1"/>
    <x v="16"/>
  </r>
  <r>
    <x v="366"/>
    <x v="723"/>
    <x v="3"/>
    <x v="1"/>
    <x v="2"/>
    <x v="55"/>
    <x v="301"/>
    <x v="408"/>
    <x v="0"/>
    <x v="22"/>
    <x v="1"/>
    <x v="1"/>
    <x v="0"/>
    <x v="1"/>
    <x v="1"/>
    <x v="16"/>
  </r>
  <r>
    <x v="367"/>
    <x v="417"/>
    <x v="8"/>
    <x v="0"/>
    <x v="4"/>
    <x v="803"/>
    <x v="773"/>
    <x v="470"/>
    <x v="1"/>
    <x v="26"/>
    <x v="0"/>
    <x v="2"/>
    <x v="0"/>
    <x v="1"/>
    <x v="1"/>
    <x v="16"/>
  </r>
  <r>
    <x v="368"/>
    <x v="972"/>
    <x v="22"/>
    <x v="0"/>
    <x v="3"/>
    <x v="165"/>
    <x v="871"/>
    <x v="25"/>
    <x v="2"/>
    <x v="12"/>
    <x v="1"/>
    <x v="2"/>
    <x v="0"/>
    <x v="0"/>
    <x v="0"/>
    <x v="16"/>
  </r>
  <r>
    <x v="369"/>
    <x v="752"/>
    <x v="25"/>
    <x v="0"/>
    <x v="2"/>
    <x v="382"/>
    <x v="80"/>
    <x v="33"/>
    <x v="2"/>
    <x v="16"/>
    <x v="1"/>
    <x v="0"/>
    <x v="0"/>
    <x v="1"/>
    <x v="1"/>
    <x v="16"/>
  </r>
  <r>
    <x v="370"/>
    <x v="172"/>
    <x v="6"/>
    <x v="0"/>
    <x v="1"/>
    <x v="881"/>
    <x v="539"/>
    <x v="885"/>
    <x v="0"/>
    <x v="24"/>
    <x v="0"/>
    <x v="0"/>
    <x v="0"/>
    <x v="1"/>
    <x v="1"/>
    <x v="16"/>
  </r>
  <r>
    <x v="371"/>
    <x v="430"/>
    <x v="16"/>
    <x v="0"/>
    <x v="1"/>
    <x v="359"/>
    <x v="780"/>
    <x v="108"/>
    <x v="3"/>
    <x v="3"/>
    <x v="1"/>
    <x v="2"/>
    <x v="0"/>
    <x v="0"/>
    <x v="1"/>
    <x v="16"/>
  </r>
  <r>
    <x v="372"/>
    <x v="198"/>
    <x v="36"/>
    <x v="0"/>
    <x v="2"/>
    <x v="1"/>
    <x v="703"/>
    <x v="314"/>
    <x v="0"/>
    <x v="5"/>
    <x v="1"/>
    <x v="3"/>
    <x v="0"/>
    <x v="1"/>
    <x v="1"/>
    <x v="16"/>
  </r>
  <r>
    <x v="373"/>
    <x v="253"/>
    <x v="15"/>
    <x v="0"/>
    <x v="3"/>
    <x v="969"/>
    <x v="663"/>
    <x v="584"/>
    <x v="2"/>
    <x v="36"/>
    <x v="0"/>
    <x v="3"/>
    <x v="0"/>
    <x v="1"/>
    <x v="0"/>
    <x v="16"/>
  </r>
  <r>
    <x v="374"/>
    <x v="535"/>
    <x v="3"/>
    <x v="0"/>
    <x v="2"/>
    <x v="343"/>
    <x v="60"/>
    <x v="326"/>
    <x v="0"/>
    <x v="19"/>
    <x v="1"/>
    <x v="1"/>
    <x v="0"/>
    <x v="1"/>
    <x v="1"/>
    <x v="16"/>
  </r>
  <r>
    <x v="375"/>
    <x v="92"/>
    <x v="38"/>
    <x v="1"/>
    <x v="3"/>
    <x v="169"/>
    <x v="176"/>
    <x v="622"/>
    <x v="2"/>
    <x v="33"/>
    <x v="1"/>
    <x v="0"/>
    <x v="0"/>
    <x v="0"/>
    <x v="0"/>
    <x v="16"/>
  </r>
  <r>
    <x v="376"/>
    <x v="15"/>
    <x v="36"/>
    <x v="0"/>
    <x v="3"/>
    <x v="208"/>
    <x v="364"/>
    <x v="967"/>
    <x v="1"/>
    <x v="12"/>
    <x v="1"/>
    <x v="1"/>
    <x v="0"/>
    <x v="0"/>
    <x v="0"/>
    <x v="16"/>
  </r>
  <r>
    <x v="377"/>
    <x v="157"/>
    <x v="22"/>
    <x v="0"/>
    <x v="0"/>
    <x v="430"/>
    <x v="796"/>
    <x v="145"/>
    <x v="3"/>
    <x v="11"/>
    <x v="0"/>
    <x v="0"/>
    <x v="0"/>
    <x v="0"/>
    <x v="1"/>
    <x v="16"/>
  </r>
  <r>
    <x v="378"/>
    <x v="531"/>
    <x v="2"/>
    <x v="1"/>
    <x v="1"/>
    <x v="76"/>
    <x v="794"/>
    <x v="400"/>
    <x v="0"/>
    <x v="24"/>
    <x v="1"/>
    <x v="0"/>
    <x v="0"/>
    <x v="0"/>
    <x v="1"/>
    <x v="16"/>
  </r>
  <r>
    <x v="379"/>
    <x v="828"/>
    <x v="7"/>
    <x v="1"/>
    <x v="4"/>
    <x v="281"/>
    <x v="367"/>
    <x v="870"/>
    <x v="1"/>
    <x v="1"/>
    <x v="1"/>
    <x v="2"/>
    <x v="0"/>
    <x v="0"/>
    <x v="1"/>
    <x v="16"/>
  </r>
  <r>
    <x v="380"/>
    <x v="857"/>
    <x v="7"/>
    <x v="0"/>
    <x v="0"/>
    <x v="63"/>
    <x v="813"/>
    <x v="402"/>
    <x v="2"/>
    <x v="10"/>
    <x v="1"/>
    <x v="3"/>
    <x v="0"/>
    <x v="0"/>
    <x v="1"/>
    <x v="16"/>
  </r>
  <r>
    <x v="381"/>
    <x v="215"/>
    <x v="35"/>
    <x v="0"/>
    <x v="1"/>
    <x v="439"/>
    <x v="866"/>
    <x v="293"/>
    <x v="0"/>
    <x v="4"/>
    <x v="0"/>
    <x v="0"/>
    <x v="0"/>
    <x v="0"/>
    <x v="1"/>
    <x v="16"/>
  </r>
  <r>
    <x v="382"/>
    <x v="679"/>
    <x v="0"/>
    <x v="0"/>
    <x v="3"/>
    <x v="525"/>
    <x v="298"/>
    <x v="900"/>
    <x v="1"/>
    <x v="17"/>
    <x v="0"/>
    <x v="3"/>
    <x v="0"/>
    <x v="0"/>
    <x v="0"/>
    <x v="16"/>
  </r>
  <r>
    <x v="383"/>
    <x v="639"/>
    <x v="33"/>
    <x v="1"/>
    <x v="1"/>
    <x v="410"/>
    <x v="393"/>
    <x v="65"/>
    <x v="0"/>
    <x v="21"/>
    <x v="1"/>
    <x v="0"/>
    <x v="0"/>
    <x v="0"/>
    <x v="1"/>
    <x v="16"/>
  </r>
  <r>
    <x v="384"/>
    <x v="2"/>
    <x v="1"/>
    <x v="0"/>
    <x v="1"/>
    <x v="32"/>
    <x v="376"/>
    <x v="32"/>
    <x v="2"/>
    <x v="13"/>
    <x v="1"/>
    <x v="2"/>
    <x v="0"/>
    <x v="0"/>
    <x v="1"/>
    <x v="16"/>
  </r>
  <r>
    <x v="385"/>
    <x v="586"/>
    <x v="35"/>
    <x v="0"/>
    <x v="1"/>
    <x v="755"/>
    <x v="44"/>
    <x v="118"/>
    <x v="3"/>
    <x v="8"/>
    <x v="0"/>
    <x v="0"/>
    <x v="0"/>
    <x v="1"/>
    <x v="1"/>
    <x v="16"/>
  </r>
  <r>
    <x v="386"/>
    <x v="711"/>
    <x v="11"/>
    <x v="1"/>
    <x v="1"/>
    <x v="988"/>
    <x v="256"/>
    <x v="283"/>
    <x v="2"/>
    <x v="19"/>
    <x v="0"/>
    <x v="3"/>
    <x v="0"/>
    <x v="1"/>
    <x v="1"/>
    <x v="16"/>
  </r>
  <r>
    <x v="387"/>
    <x v="688"/>
    <x v="6"/>
    <x v="0"/>
    <x v="1"/>
    <x v="68"/>
    <x v="714"/>
    <x v="275"/>
    <x v="0"/>
    <x v="6"/>
    <x v="1"/>
    <x v="0"/>
    <x v="0"/>
    <x v="0"/>
    <x v="1"/>
    <x v="16"/>
  </r>
  <r>
    <x v="388"/>
    <x v="824"/>
    <x v="17"/>
    <x v="1"/>
    <x v="0"/>
    <x v="785"/>
    <x v="230"/>
    <x v="567"/>
    <x v="3"/>
    <x v="25"/>
    <x v="0"/>
    <x v="3"/>
    <x v="0"/>
    <x v="1"/>
    <x v="1"/>
    <x v="16"/>
  </r>
  <r>
    <x v="389"/>
    <x v="59"/>
    <x v="20"/>
    <x v="1"/>
    <x v="0"/>
    <x v="489"/>
    <x v="284"/>
    <x v="512"/>
    <x v="1"/>
    <x v="29"/>
    <x v="0"/>
    <x v="2"/>
    <x v="0"/>
    <x v="0"/>
    <x v="1"/>
    <x v="16"/>
  </r>
  <r>
    <x v="390"/>
    <x v="98"/>
    <x v="20"/>
    <x v="1"/>
    <x v="4"/>
    <x v="907"/>
    <x v="245"/>
    <x v="965"/>
    <x v="1"/>
    <x v="1"/>
    <x v="0"/>
    <x v="2"/>
    <x v="0"/>
    <x v="1"/>
    <x v="1"/>
    <x v="16"/>
  </r>
  <r>
    <x v="391"/>
    <x v="547"/>
    <x v="9"/>
    <x v="0"/>
    <x v="1"/>
    <x v="864"/>
    <x v="326"/>
    <x v="475"/>
    <x v="3"/>
    <x v="11"/>
    <x v="0"/>
    <x v="3"/>
    <x v="0"/>
    <x v="1"/>
    <x v="1"/>
    <x v="16"/>
  </r>
  <r>
    <x v="392"/>
    <x v="584"/>
    <x v="2"/>
    <x v="0"/>
    <x v="2"/>
    <x v="6"/>
    <x v="249"/>
    <x v="373"/>
    <x v="0"/>
    <x v="2"/>
    <x v="1"/>
    <x v="0"/>
    <x v="0"/>
    <x v="1"/>
    <x v="1"/>
    <x v="16"/>
  </r>
  <r>
    <x v="393"/>
    <x v="52"/>
    <x v="5"/>
    <x v="1"/>
    <x v="0"/>
    <x v="839"/>
    <x v="774"/>
    <x v="406"/>
    <x v="0"/>
    <x v="14"/>
    <x v="0"/>
    <x v="3"/>
    <x v="0"/>
    <x v="1"/>
    <x v="1"/>
    <x v="16"/>
  </r>
  <r>
    <x v="394"/>
    <x v="129"/>
    <x v="33"/>
    <x v="1"/>
    <x v="1"/>
    <x v="260"/>
    <x v="114"/>
    <x v="906"/>
    <x v="0"/>
    <x v="4"/>
    <x v="1"/>
    <x v="0"/>
    <x v="0"/>
    <x v="0"/>
    <x v="1"/>
    <x v="16"/>
  </r>
  <r>
    <x v="395"/>
    <x v="44"/>
    <x v="18"/>
    <x v="1"/>
    <x v="1"/>
    <x v="365"/>
    <x v="377"/>
    <x v="4"/>
    <x v="1"/>
    <x v="24"/>
    <x v="1"/>
    <x v="3"/>
    <x v="0"/>
    <x v="0"/>
    <x v="1"/>
    <x v="16"/>
  </r>
  <r>
    <x v="396"/>
    <x v="208"/>
    <x v="18"/>
    <x v="1"/>
    <x v="2"/>
    <x v="860"/>
    <x v="206"/>
    <x v="585"/>
    <x v="3"/>
    <x v="25"/>
    <x v="0"/>
    <x v="2"/>
    <x v="0"/>
    <x v="1"/>
    <x v="1"/>
    <x v="16"/>
  </r>
  <r>
    <x v="397"/>
    <x v="779"/>
    <x v="6"/>
    <x v="0"/>
    <x v="3"/>
    <x v="345"/>
    <x v="88"/>
    <x v="827"/>
    <x v="2"/>
    <x v="24"/>
    <x v="1"/>
    <x v="2"/>
    <x v="0"/>
    <x v="0"/>
    <x v="0"/>
    <x v="16"/>
  </r>
  <r>
    <x v="398"/>
    <x v="767"/>
    <x v="24"/>
    <x v="0"/>
    <x v="0"/>
    <x v="242"/>
    <x v="559"/>
    <x v="496"/>
    <x v="3"/>
    <x v="21"/>
    <x v="1"/>
    <x v="2"/>
    <x v="0"/>
    <x v="0"/>
    <x v="1"/>
    <x v="16"/>
  </r>
  <r>
    <x v="399"/>
    <x v="931"/>
    <x v="36"/>
    <x v="1"/>
    <x v="2"/>
    <x v="544"/>
    <x v="535"/>
    <x v="752"/>
    <x v="0"/>
    <x v="8"/>
    <x v="0"/>
    <x v="2"/>
    <x v="0"/>
    <x v="1"/>
    <x v="1"/>
    <x v="16"/>
  </r>
  <r>
    <x v="400"/>
    <x v="733"/>
    <x v="6"/>
    <x v="1"/>
    <x v="2"/>
    <x v="199"/>
    <x v="116"/>
    <x v="256"/>
    <x v="0"/>
    <x v="30"/>
    <x v="1"/>
    <x v="3"/>
    <x v="0"/>
    <x v="1"/>
    <x v="1"/>
    <x v="16"/>
  </r>
  <r>
    <x v="401"/>
    <x v="691"/>
    <x v="37"/>
    <x v="0"/>
    <x v="0"/>
    <x v="982"/>
    <x v="186"/>
    <x v="476"/>
    <x v="2"/>
    <x v="11"/>
    <x v="0"/>
    <x v="1"/>
    <x v="0"/>
    <x v="1"/>
    <x v="1"/>
    <x v="16"/>
  </r>
  <r>
    <x v="402"/>
    <x v="182"/>
    <x v="21"/>
    <x v="1"/>
    <x v="1"/>
    <x v="34"/>
    <x v="577"/>
    <x v="148"/>
    <x v="0"/>
    <x v="32"/>
    <x v="1"/>
    <x v="0"/>
    <x v="0"/>
    <x v="0"/>
    <x v="1"/>
    <x v="16"/>
  </r>
  <r>
    <x v="403"/>
    <x v="295"/>
    <x v="24"/>
    <x v="1"/>
    <x v="3"/>
    <x v="692"/>
    <x v="396"/>
    <x v="585"/>
    <x v="0"/>
    <x v="39"/>
    <x v="0"/>
    <x v="1"/>
    <x v="0"/>
    <x v="1"/>
    <x v="0"/>
    <x v="16"/>
  </r>
  <r>
    <x v="404"/>
    <x v="960"/>
    <x v="19"/>
    <x v="1"/>
    <x v="3"/>
    <x v="622"/>
    <x v="362"/>
    <x v="211"/>
    <x v="2"/>
    <x v="16"/>
    <x v="0"/>
    <x v="1"/>
    <x v="0"/>
    <x v="1"/>
    <x v="0"/>
    <x v="16"/>
  </r>
  <r>
    <x v="405"/>
    <x v="813"/>
    <x v="31"/>
    <x v="0"/>
    <x v="4"/>
    <x v="416"/>
    <x v="705"/>
    <x v="37"/>
    <x v="1"/>
    <x v="11"/>
    <x v="1"/>
    <x v="0"/>
    <x v="0"/>
    <x v="0"/>
    <x v="1"/>
    <x v="16"/>
  </r>
  <r>
    <x v="406"/>
    <x v="836"/>
    <x v="38"/>
    <x v="0"/>
    <x v="3"/>
    <x v="767"/>
    <x v="205"/>
    <x v="937"/>
    <x v="3"/>
    <x v="23"/>
    <x v="0"/>
    <x v="0"/>
    <x v="0"/>
    <x v="1"/>
    <x v="0"/>
    <x v="16"/>
  </r>
  <r>
    <x v="407"/>
    <x v="635"/>
    <x v="28"/>
    <x v="1"/>
    <x v="4"/>
    <x v="492"/>
    <x v="836"/>
    <x v="857"/>
    <x v="1"/>
    <x v="28"/>
    <x v="0"/>
    <x v="2"/>
    <x v="0"/>
    <x v="0"/>
    <x v="1"/>
    <x v="16"/>
  </r>
  <r>
    <x v="408"/>
    <x v="979"/>
    <x v="35"/>
    <x v="1"/>
    <x v="4"/>
    <x v="156"/>
    <x v="129"/>
    <x v="324"/>
    <x v="3"/>
    <x v="38"/>
    <x v="1"/>
    <x v="2"/>
    <x v="0"/>
    <x v="0"/>
    <x v="1"/>
    <x v="16"/>
  </r>
  <r>
    <x v="409"/>
    <x v="177"/>
    <x v="38"/>
    <x v="1"/>
    <x v="3"/>
    <x v="685"/>
    <x v="524"/>
    <x v="405"/>
    <x v="1"/>
    <x v="14"/>
    <x v="0"/>
    <x v="1"/>
    <x v="0"/>
    <x v="1"/>
    <x v="0"/>
    <x v="16"/>
  </r>
  <r>
    <x v="410"/>
    <x v="993"/>
    <x v="10"/>
    <x v="1"/>
    <x v="0"/>
    <x v="254"/>
    <x v="412"/>
    <x v="928"/>
    <x v="3"/>
    <x v="19"/>
    <x v="1"/>
    <x v="0"/>
    <x v="0"/>
    <x v="0"/>
    <x v="1"/>
    <x v="16"/>
  </r>
  <r>
    <x v="411"/>
    <x v="105"/>
    <x v="4"/>
    <x v="1"/>
    <x v="2"/>
    <x v="379"/>
    <x v="0"/>
    <x v="732"/>
    <x v="1"/>
    <x v="9"/>
    <x v="1"/>
    <x v="0"/>
    <x v="0"/>
    <x v="1"/>
    <x v="1"/>
    <x v="16"/>
  </r>
  <r>
    <x v="412"/>
    <x v="890"/>
    <x v="37"/>
    <x v="0"/>
    <x v="1"/>
    <x v="630"/>
    <x v="853"/>
    <x v="671"/>
    <x v="2"/>
    <x v="24"/>
    <x v="0"/>
    <x v="3"/>
    <x v="0"/>
    <x v="1"/>
    <x v="1"/>
    <x v="16"/>
  </r>
  <r>
    <x v="413"/>
    <x v="596"/>
    <x v="38"/>
    <x v="0"/>
    <x v="3"/>
    <x v="830"/>
    <x v="75"/>
    <x v="643"/>
    <x v="0"/>
    <x v="16"/>
    <x v="0"/>
    <x v="2"/>
    <x v="0"/>
    <x v="1"/>
    <x v="0"/>
    <x v="16"/>
  </r>
  <r>
    <x v="414"/>
    <x v="495"/>
    <x v="5"/>
    <x v="0"/>
    <x v="2"/>
    <x v="407"/>
    <x v="604"/>
    <x v="187"/>
    <x v="1"/>
    <x v="22"/>
    <x v="1"/>
    <x v="0"/>
    <x v="0"/>
    <x v="1"/>
    <x v="1"/>
    <x v="16"/>
  </r>
  <r>
    <x v="415"/>
    <x v="739"/>
    <x v="40"/>
    <x v="1"/>
    <x v="1"/>
    <x v="725"/>
    <x v="560"/>
    <x v="241"/>
    <x v="3"/>
    <x v="29"/>
    <x v="0"/>
    <x v="2"/>
    <x v="0"/>
    <x v="1"/>
    <x v="1"/>
    <x v="16"/>
  </r>
  <r>
    <x v="416"/>
    <x v="180"/>
    <x v="18"/>
    <x v="1"/>
    <x v="1"/>
    <x v="80"/>
    <x v="49"/>
    <x v="788"/>
    <x v="2"/>
    <x v="8"/>
    <x v="1"/>
    <x v="2"/>
    <x v="0"/>
    <x v="0"/>
    <x v="1"/>
    <x v="16"/>
  </r>
  <r>
    <x v="417"/>
    <x v="680"/>
    <x v="39"/>
    <x v="1"/>
    <x v="1"/>
    <x v="901"/>
    <x v="272"/>
    <x v="871"/>
    <x v="3"/>
    <x v="6"/>
    <x v="0"/>
    <x v="3"/>
    <x v="0"/>
    <x v="1"/>
    <x v="1"/>
    <x v="16"/>
  </r>
  <r>
    <x v="418"/>
    <x v="391"/>
    <x v="23"/>
    <x v="0"/>
    <x v="4"/>
    <x v="541"/>
    <x v="744"/>
    <x v="20"/>
    <x v="2"/>
    <x v="22"/>
    <x v="0"/>
    <x v="3"/>
    <x v="0"/>
    <x v="0"/>
    <x v="1"/>
    <x v="16"/>
  </r>
  <r>
    <x v="419"/>
    <x v="364"/>
    <x v="27"/>
    <x v="1"/>
    <x v="4"/>
    <x v="718"/>
    <x v="407"/>
    <x v="573"/>
    <x v="2"/>
    <x v="27"/>
    <x v="0"/>
    <x v="2"/>
    <x v="0"/>
    <x v="1"/>
    <x v="1"/>
    <x v="16"/>
  </r>
  <r>
    <x v="420"/>
    <x v="936"/>
    <x v="29"/>
    <x v="1"/>
    <x v="2"/>
    <x v="835"/>
    <x v="490"/>
    <x v="461"/>
    <x v="1"/>
    <x v="40"/>
    <x v="0"/>
    <x v="2"/>
    <x v="0"/>
    <x v="1"/>
    <x v="1"/>
    <x v="16"/>
  </r>
  <r>
    <x v="421"/>
    <x v="830"/>
    <x v="1"/>
    <x v="0"/>
    <x v="2"/>
    <x v="291"/>
    <x v="286"/>
    <x v="199"/>
    <x v="2"/>
    <x v="37"/>
    <x v="1"/>
    <x v="1"/>
    <x v="0"/>
    <x v="1"/>
    <x v="1"/>
    <x v="16"/>
  </r>
  <r>
    <x v="422"/>
    <x v="236"/>
    <x v="10"/>
    <x v="1"/>
    <x v="2"/>
    <x v="458"/>
    <x v="508"/>
    <x v="799"/>
    <x v="0"/>
    <x v="35"/>
    <x v="0"/>
    <x v="1"/>
    <x v="0"/>
    <x v="1"/>
    <x v="1"/>
    <x v="16"/>
  </r>
  <r>
    <x v="423"/>
    <x v="895"/>
    <x v="1"/>
    <x v="0"/>
    <x v="1"/>
    <x v="120"/>
    <x v="229"/>
    <x v="45"/>
    <x v="2"/>
    <x v="9"/>
    <x v="1"/>
    <x v="1"/>
    <x v="0"/>
    <x v="0"/>
    <x v="1"/>
    <x v="16"/>
  </r>
  <r>
    <x v="424"/>
    <x v="944"/>
    <x v="11"/>
    <x v="0"/>
    <x v="2"/>
    <x v="665"/>
    <x v="25"/>
    <x v="652"/>
    <x v="3"/>
    <x v="4"/>
    <x v="0"/>
    <x v="3"/>
    <x v="0"/>
    <x v="1"/>
    <x v="1"/>
    <x v="16"/>
  </r>
  <r>
    <x v="425"/>
    <x v="661"/>
    <x v="15"/>
    <x v="0"/>
    <x v="2"/>
    <x v="298"/>
    <x v="261"/>
    <x v="342"/>
    <x v="3"/>
    <x v="29"/>
    <x v="1"/>
    <x v="3"/>
    <x v="0"/>
    <x v="1"/>
    <x v="1"/>
    <x v="16"/>
  </r>
  <r>
    <x v="426"/>
    <x v="866"/>
    <x v="26"/>
    <x v="0"/>
    <x v="4"/>
    <x v="992"/>
    <x v="505"/>
    <x v="780"/>
    <x v="1"/>
    <x v="6"/>
    <x v="0"/>
    <x v="2"/>
    <x v="0"/>
    <x v="1"/>
    <x v="1"/>
    <x v="16"/>
  </r>
  <r>
    <x v="427"/>
    <x v="969"/>
    <x v="2"/>
    <x v="0"/>
    <x v="2"/>
    <x v="124"/>
    <x v="79"/>
    <x v="119"/>
    <x v="2"/>
    <x v="2"/>
    <x v="1"/>
    <x v="3"/>
    <x v="0"/>
    <x v="1"/>
    <x v="1"/>
    <x v="16"/>
  </r>
  <r>
    <x v="428"/>
    <x v="638"/>
    <x v="6"/>
    <x v="1"/>
    <x v="0"/>
    <x v="221"/>
    <x v="667"/>
    <x v="381"/>
    <x v="1"/>
    <x v="20"/>
    <x v="1"/>
    <x v="3"/>
    <x v="0"/>
    <x v="0"/>
    <x v="1"/>
    <x v="16"/>
  </r>
  <r>
    <x v="429"/>
    <x v="768"/>
    <x v="28"/>
    <x v="0"/>
    <x v="3"/>
    <x v="598"/>
    <x v="96"/>
    <x v="491"/>
    <x v="1"/>
    <x v="8"/>
    <x v="0"/>
    <x v="2"/>
    <x v="0"/>
    <x v="1"/>
    <x v="0"/>
    <x v="16"/>
  </r>
  <r>
    <x v="430"/>
    <x v="164"/>
    <x v="36"/>
    <x v="1"/>
    <x v="3"/>
    <x v="512"/>
    <x v="226"/>
    <x v="869"/>
    <x v="3"/>
    <x v="28"/>
    <x v="0"/>
    <x v="3"/>
    <x v="0"/>
    <x v="0"/>
    <x v="0"/>
    <x v="16"/>
  </r>
  <r>
    <x v="431"/>
    <x v="137"/>
    <x v="32"/>
    <x v="1"/>
    <x v="1"/>
    <x v="105"/>
    <x v="71"/>
    <x v="466"/>
    <x v="3"/>
    <x v="13"/>
    <x v="1"/>
    <x v="2"/>
    <x v="0"/>
    <x v="0"/>
    <x v="1"/>
    <x v="16"/>
  </r>
  <r>
    <x v="432"/>
    <x v="24"/>
    <x v="15"/>
    <x v="0"/>
    <x v="3"/>
    <x v="7"/>
    <x v="549"/>
    <x v="824"/>
    <x v="0"/>
    <x v="20"/>
    <x v="1"/>
    <x v="0"/>
    <x v="0"/>
    <x v="0"/>
    <x v="0"/>
    <x v="16"/>
  </r>
  <r>
    <x v="433"/>
    <x v="251"/>
    <x v="37"/>
    <x v="0"/>
    <x v="0"/>
    <x v="26"/>
    <x v="735"/>
    <x v="603"/>
    <x v="1"/>
    <x v="24"/>
    <x v="1"/>
    <x v="2"/>
    <x v="0"/>
    <x v="0"/>
    <x v="1"/>
    <x v="16"/>
  </r>
  <r>
    <x v="434"/>
    <x v="544"/>
    <x v="26"/>
    <x v="0"/>
    <x v="2"/>
    <x v="179"/>
    <x v="58"/>
    <x v="160"/>
    <x v="3"/>
    <x v="19"/>
    <x v="1"/>
    <x v="2"/>
    <x v="0"/>
    <x v="1"/>
    <x v="1"/>
    <x v="16"/>
  </r>
  <r>
    <x v="435"/>
    <x v="345"/>
    <x v="21"/>
    <x v="1"/>
    <x v="2"/>
    <x v="267"/>
    <x v="242"/>
    <x v="103"/>
    <x v="3"/>
    <x v="5"/>
    <x v="1"/>
    <x v="0"/>
    <x v="0"/>
    <x v="1"/>
    <x v="1"/>
    <x v="16"/>
  </r>
  <r>
    <x v="436"/>
    <x v="144"/>
    <x v="9"/>
    <x v="0"/>
    <x v="0"/>
    <x v="958"/>
    <x v="435"/>
    <x v="415"/>
    <x v="2"/>
    <x v="9"/>
    <x v="0"/>
    <x v="3"/>
    <x v="0"/>
    <x v="1"/>
    <x v="1"/>
    <x v="16"/>
  </r>
  <r>
    <x v="437"/>
    <x v="758"/>
    <x v="18"/>
    <x v="1"/>
    <x v="0"/>
    <x v="950"/>
    <x v="502"/>
    <x v="345"/>
    <x v="3"/>
    <x v="36"/>
    <x v="0"/>
    <x v="3"/>
    <x v="0"/>
    <x v="1"/>
    <x v="1"/>
    <x v="16"/>
  </r>
  <r>
    <x v="438"/>
    <x v="815"/>
    <x v="30"/>
    <x v="1"/>
    <x v="0"/>
    <x v="279"/>
    <x v="779"/>
    <x v="693"/>
    <x v="0"/>
    <x v="30"/>
    <x v="1"/>
    <x v="1"/>
    <x v="0"/>
    <x v="0"/>
    <x v="1"/>
    <x v="16"/>
  </r>
  <r>
    <x v="439"/>
    <x v="833"/>
    <x v="31"/>
    <x v="0"/>
    <x v="0"/>
    <x v="268"/>
    <x v="512"/>
    <x v="795"/>
    <x v="3"/>
    <x v="34"/>
    <x v="1"/>
    <x v="1"/>
    <x v="0"/>
    <x v="0"/>
    <x v="1"/>
    <x v="16"/>
  </r>
  <r>
    <x v="440"/>
    <x v="782"/>
    <x v="11"/>
    <x v="1"/>
    <x v="0"/>
    <x v="626"/>
    <x v="596"/>
    <x v="903"/>
    <x v="1"/>
    <x v="3"/>
    <x v="0"/>
    <x v="1"/>
    <x v="0"/>
    <x v="1"/>
    <x v="1"/>
    <x v="16"/>
  </r>
  <r>
    <x v="441"/>
    <x v="670"/>
    <x v="4"/>
    <x v="1"/>
    <x v="3"/>
    <x v="369"/>
    <x v="404"/>
    <x v="918"/>
    <x v="0"/>
    <x v="5"/>
    <x v="1"/>
    <x v="3"/>
    <x v="0"/>
    <x v="0"/>
    <x v="0"/>
    <x v="16"/>
  </r>
  <r>
    <x v="442"/>
    <x v="265"/>
    <x v="18"/>
    <x v="0"/>
    <x v="3"/>
    <x v="609"/>
    <x v="550"/>
    <x v="194"/>
    <x v="2"/>
    <x v="39"/>
    <x v="0"/>
    <x v="3"/>
    <x v="0"/>
    <x v="1"/>
    <x v="0"/>
    <x v="16"/>
  </r>
  <r>
    <x v="443"/>
    <x v="429"/>
    <x v="26"/>
    <x v="1"/>
    <x v="1"/>
    <x v="893"/>
    <x v="602"/>
    <x v="742"/>
    <x v="2"/>
    <x v="3"/>
    <x v="0"/>
    <x v="1"/>
    <x v="0"/>
    <x v="1"/>
    <x v="1"/>
    <x v="16"/>
  </r>
  <r>
    <x v="444"/>
    <x v="20"/>
    <x v="9"/>
    <x v="1"/>
    <x v="2"/>
    <x v="967"/>
    <x v="165"/>
    <x v="919"/>
    <x v="3"/>
    <x v="27"/>
    <x v="0"/>
    <x v="3"/>
    <x v="0"/>
    <x v="1"/>
    <x v="1"/>
    <x v="16"/>
  </r>
  <r>
    <x v="445"/>
    <x v="271"/>
    <x v="22"/>
    <x v="0"/>
    <x v="4"/>
    <x v="942"/>
    <x v="692"/>
    <x v="70"/>
    <x v="1"/>
    <x v="24"/>
    <x v="0"/>
    <x v="2"/>
    <x v="0"/>
    <x v="1"/>
    <x v="1"/>
    <x v="16"/>
  </r>
  <r>
    <x v="446"/>
    <x v="415"/>
    <x v="39"/>
    <x v="0"/>
    <x v="2"/>
    <x v="385"/>
    <x v="217"/>
    <x v="290"/>
    <x v="0"/>
    <x v="25"/>
    <x v="1"/>
    <x v="2"/>
    <x v="0"/>
    <x v="1"/>
    <x v="1"/>
    <x v="16"/>
  </r>
  <r>
    <x v="447"/>
    <x v="342"/>
    <x v="10"/>
    <x v="1"/>
    <x v="0"/>
    <x v="364"/>
    <x v="179"/>
    <x v="40"/>
    <x v="0"/>
    <x v="15"/>
    <x v="1"/>
    <x v="2"/>
    <x v="0"/>
    <x v="0"/>
    <x v="1"/>
    <x v="16"/>
  </r>
  <r>
    <x v="448"/>
    <x v="649"/>
    <x v="24"/>
    <x v="1"/>
    <x v="2"/>
    <x v="472"/>
    <x v="468"/>
    <x v="53"/>
    <x v="2"/>
    <x v="32"/>
    <x v="0"/>
    <x v="0"/>
    <x v="0"/>
    <x v="1"/>
    <x v="1"/>
    <x v="16"/>
  </r>
  <r>
    <x v="449"/>
    <x v="508"/>
    <x v="29"/>
    <x v="1"/>
    <x v="3"/>
    <x v="132"/>
    <x v="337"/>
    <x v="173"/>
    <x v="1"/>
    <x v="9"/>
    <x v="1"/>
    <x v="1"/>
    <x v="0"/>
    <x v="0"/>
    <x v="0"/>
    <x v="16"/>
  </r>
  <r>
    <x v="450"/>
    <x v="735"/>
    <x v="10"/>
    <x v="1"/>
    <x v="1"/>
    <x v="206"/>
    <x v="656"/>
    <x v="877"/>
    <x v="1"/>
    <x v="0"/>
    <x v="1"/>
    <x v="3"/>
    <x v="1"/>
    <x v="0"/>
    <x v="1"/>
    <x v="16"/>
  </r>
  <r>
    <x v="451"/>
    <x v="255"/>
    <x v="23"/>
    <x v="1"/>
    <x v="4"/>
    <x v="679"/>
    <x v="421"/>
    <x v="92"/>
    <x v="3"/>
    <x v="2"/>
    <x v="0"/>
    <x v="3"/>
    <x v="0"/>
    <x v="1"/>
    <x v="1"/>
    <x v="16"/>
  </r>
  <r>
    <x v="452"/>
    <x v="150"/>
    <x v="9"/>
    <x v="1"/>
    <x v="4"/>
    <x v="66"/>
    <x v="840"/>
    <x v="878"/>
    <x v="1"/>
    <x v="37"/>
    <x v="1"/>
    <x v="3"/>
    <x v="0"/>
    <x v="0"/>
    <x v="1"/>
    <x v="16"/>
  </r>
  <r>
    <x v="453"/>
    <x v="165"/>
    <x v="27"/>
    <x v="1"/>
    <x v="4"/>
    <x v="100"/>
    <x v="271"/>
    <x v="203"/>
    <x v="3"/>
    <x v="33"/>
    <x v="1"/>
    <x v="1"/>
    <x v="0"/>
    <x v="0"/>
    <x v="1"/>
    <x v="16"/>
  </r>
  <r>
    <x v="454"/>
    <x v="494"/>
    <x v="32"/>
    <x v="1"/>
    <x v="4"/>
    <x v="481"/>
    <x v="171"/>
    <x v="79"/>
    <x v="1"/>
    <x v="38"/>
    <x v="0"/>
    <x v="1"/>
    <x v="0"/>
    <x v="0"/>
    <x v="1"/>
    <x v="16"/>
  </r>
  <r>
    <x v="455"/>
    <x v="986"/>
    <x v="16"/>
    <x v="1"/>
    <x v="2"/>
    <x v="594"/>
    <x v="618"/>
    <x v="940"/>
    <x v="2"/>
    <x v="33"/>
    <x v="0"/>
    <x v="1"/>
    <x v="0"/>
    <x v="1"/>
    <x v="1"/>
    <x v="16"/>
  </r>
  <r>
    <x v="456"/>
    <x v="379"/>
    <x v="6"/>
    <x v="0"/>
    <x v="4"/>
    <x v="772"/>
    <x v="264"/>
    <x v="897"/>
    <x v="2"/>
    <x v="24"/>
    <x v="0"/>
    <x v="1"/>
    <x v="0"/>
    <x v="1"/>
    <x v="1"/>
    <x v="16"/>
  </r>
  <r>
    <x v="457"/>
    <x v="742"/>
    <x v="8"/>
    <x v="1"/>
    <x v="0"/>
    <x v="885"/>
    <x v="43"/>
    <x v="242"/>
    <x v="2"/>
    <x v="29"/>
    <x v="0"/>
    <x v="2"/>
    <x v="0"/>
    <x v="1"/>
    <x v="1"/>
    <x v="16"/>
  </r>
  <r>
    <x v="458"/>
    <x v="274"/>
    <x v="35"/>
    <x v="0"/>
    <x v="4"/>
    <x v="355"/>
    <x v="373"/>
    <x v="312"/>
    <x v="3"/>
    <x v="0"/>
    <x v="1"/>
    <x v="2"/>
    <x v="0"/>
    <x v="0"/>
    <x v="1"/>
    <x v="16"/>
  </r>
  <r>
    <x v="459"/>
    <x v="371"/>
    <x v="15"/>
    <x v="0"/>
    <x v="1"/>
    <x v="192"/>
    <x v="485"/>
    <x v="837"/>
    <x v="2"/>
    <x v="17"/>
    <x v="1"/>
    <x v="3"/>
    <x v="0"/>
    <x v="0"/>
    <x v="1"/>
    <x v="16"/>
  </r>
  <r>
    <x v="460"/>
    <x v="352"/>
    <x v="23"/>
    <x v="1"/>
    <x v="1"/>
    <x v="535"/>
    <x v="740"/>
    <x v="58"/>
    <x v="2"/>
    <x v="17"/>
    <x v="0"/>
    <x v="0"/>
    <x v="0"/>
    <x v="0"/>
    <x v="1"/>
    <x v="16"/>
  </r>
  <r>
    <x v="461"/>
    <x v="5"/>
    <x v="32"/>
    <x v="0"/>
    <x v="1"/>
    <x v="194"/>
    <x v="2"/>
    <x v="270"/>
    <x v="2"/>
    <x v="31"/>
    <x v="1"/>
    <x v="0"/>
    <x v="0"/>
    <x v="0"/>
    <x v="1"/>
    <x v="16"/>
  </r>
  <r>
    <x v="462"/>
    <x v="743"/>
    <x v="36"/>
    <x v="0"/>
    <x v="0"/>
    <x v="155"/>
    <x v="511"/>
    <x v="198"/>
    <x v="3"/>
    <x v="21"/>
    <x v="1"/>
    <x v="1"/>
    <x v="0"/>
    <x v="0"/>
    <x v="1"/>
    <x v="16"/>
  </r>
  <r>
    <x v="463"/>
    <x v="722"/>
    <x v="36"/>
    <x v="0"/>
    <x v="0"/>
    <x v="97"/>
    <x v="243"/>
    <x v="666"/>
    <x v="1"/>
    <x v="14"/>
    <x v="1"/>
    <x v="2"/>
    <x v="0"/>
    <x v="0"/>
    <x v="1"/>
    <x v="16"/>
  </r>
  <r>
    <x v="464"/>
    <x v="842"/>
    <x v="33"/>
    <x v="0"/>
    <x v="4"/>
    <x v="119"/>
    <x v="92"/>
    <x v="592"/>
    <x v="1"/>
    <x v="30"/>
    <x v="1"/>
    <x v="0"/>
    <x v="0"/>
    <x v="0"/>
    <x v="1"/>
    <x v="16"/>
  </r>
  <r>
    <x v="465"/>
    <x v="633"/>
    <x v="5"/>
    <x v="1"/>
    <x v="3"/>
    <x v="514"/>
    <x v="290"/>
    <x v="553"/>
    <x v="1"/>
    <x v="23"/>
    <x v="0"/>
    <x v="1"/>
    <x v="0"/>
    <x v="0"/>
    <x v="0"/>
    <x v="16"/>
  </r>
  <r>
    <x v="466"/>
    <x v="279"/>
    <x v="8"/>
    <x v="1"/>
    <x v="4"/>
    <x v="522"/>
    <x v="403"/>
    <x v="252"/>
    <x v="2"/>
    <x v="20"/>
    <x v="0"/>
    <x v="2"/>
    <x v="0"/>
    <x v="0"/>
    <x v="1"/>
    <x v="16"/>
  </r>
  <r>
    <x v="467"/>
    <x v="519"/>
    <x v="19"/>
    <x v="0"/>
    <x v="1"/>
    <x v="96"/>
    <x v="665"/>
    <x v="924"/>
    <x v="3"/>
    <x v="10"/>
    <x v="1"/>
    <x v="2"/>
    <x v="0"/>
    <x v="0"/>
    <x v="1"/>
    <x v="16"/>
  </r>
  <r>
    <x v="468"/>
    <x v="974"/>
    <x v="1"/>
    <x v="1"/>
    <x v="1"/>
    <x v="138"/>
    <x v="83"/>
    <x v="831"/>
    <x v="2"/>
    <x v="18"/>
    <x v="1"/>
    <x v="0"/>
    <x v="0"/>
    <x v="0"/>
    <x v="1"/>
    <x v="16"/>
  </r>
  <r>
    <x v="469"/>
    <x v="200"/>
    <x v="20"/>
    <x v="1"/>
    <x v="2"/>
    <x v="3"/>
    <x v="622"/>
    <x v="944"/>
    <x v="0"/>
    <x v="8"/>
    <x v="1"/>
    <x v="0"/>
    <x v="0"/>
    <x v="1"/>
    <x v="1"/>
    <x v="16"/>
  </r>
  <r>
    <x v="470"/>
    <x v="990"/>
    <x v="19"/>
    <x v="1"/>
    <x v="1"/>
    <x v="295"/>
    <x v="368"/>
    <x v="610"/>
    <x v="0"/>
    <x v="17"/>
    <x v="1"/>
    <x v="3"/>
    <x v="0"/>
    <x v="0"/>
    <x v="1"/>
    <x v="16"/>
  </r>
  <r>
    <x v="471"/>
    <x v="819"/>
    <x v="20"/>
    <x v="0"/>
    <x v="3"/>
    <x v="325"/>
    <x v="72"/>
    <x v="323"/>
    <x v="3"/>
    <x v="30"/>
    <x v="1"/>
    <x v="0"/>
    <x v="0"/>
    <x v="0"/>
    <x v="0"/>
    <x v="16"/>
  </r>
  <r>
    <x v="472"/>
    <x v="950"/>
    <x v="10"/>
    <x v="0"/>
    <x v="4"/>
    <x v="236"/>
    <x v="14"/>
    <x v="462"/>
    <x v="2"/>
    <x v="5"/>
    <x v="1"/>
    <x v="1"/>
    <x v="0"/>
    <x v="0"/>
    <x v="1"/>
    <x v="16"/>
  </r>
  <r>
    <x v="473"/>
    <x v="327"/>
    <x v="20"/>
    <x v="1"/>
    <x v="2"/>
    <x v="551"/>
    <x v="487"/>
    <x v="351"/>
    <x v="2"/>
    <x v="26"/>
    <x v="0"/>
    <x v="3"/>
    <x v="0"/>
    <x v="1"/>
    <x v="1"/>
    <x v="16"/>
  </r>
  <r>
    <x v="474"/>
    <x v="472"/>
    <x v="26"/>
    <x v="1"/>
    <x v="2"/>
    <x v="117"/>
    <x v="545"/>
    <x v="660"/>
    <x v="1"/>
    <x v="13"/>
    <x v="1"/>
    <x v="2"/>
    <x v="0"/>
    <x v="1"/>
    <x v="1"/>
    <x v="16"/>
  </r>
  <r>
    <x v="475"/>
    <x v="953"/>
    <x v="12"/>
    <x v="0"/>
    <x v="3"/>
    <x v="64"/>
    <x v="56"/>
    <x v="698"/>
    <x v="0"/>
    <x v="31"/>
    <x v="1"/>
    <x v="0"/>
    <x v="0"/>
    <x v="0"/>
    <x v="0"/>
    <x v="16"/>
  </r>
  <r>
    <x v="476"/>
    <x v="580"/>
    <x v="29"/>
    <x v="0"/>
    <x v="3"/>
    <x v="170"/>
    <x v="648"/>
    <x v="216"/>
    <x v="0"/>
    <x v="30"/>
    <x v="1"/>
    <x v="1"/>
    <x v="0"/>
    <x v="0"/>
    <x v="0"/>
    <x v="16"/>
  </r>
  <r>
    <x v="477"/>
    <x v="395"/>
    <x v="15"/>
    <x v="0"/>
    <x v="3"/>
    <x v="526"/>
    <x v="720"/>
    <x v="962"/>
    <x v="0"/>
    <x v="30"/>
    <x v="0"/>
    <x v="1"/>
    <x v="0"/>
    <x v="0"/>
    <x v="0"/>
    <x v="16"/>
  </r>
  <r>
    <x v="478"/>
    <x v="202"/>
    <x v="35"/>
    <x v="1"/>
    <x v="2"/>
    <x v="233"/>
    <x v="187"/>
    <x v="329"/>
    <x v="3"/>
    <x v="1"/>
    <x v="1"/>
    <x v="1"/>
    <x v="0"/>
    <x v="1"/>
    <x v="1"/>
    <x v="16"/>
  </r>
  <r>
    <x v="479"/>
    <x v="970"/>
    <x v="11"/>
    <x v="1"/>
    <x v="4"/>
    <x v="968"/>
    <x v="506"/>
    <x v="60"/>
    <x v="3"/>
    <x v="25"/>
    <x v="0"/>
    <x v="3"/>
    <x v="0"/>
    <x v="1"/>
    <x v="1"/>
    <x v="16"/>
  </r>
  <r>
    <x v="480"/>
    <x v="124"/>
    <x v="40"/>
    <x v="1"/>
    <x v="3"/>
    <x v="265"/>
    <x v="529"/>
    <x v="112"/>
    <x v="2"/>
    <x v="27"/>
    <x v="1"/>
    <x v="2"/>
    <x v="0"/>
    <x v="0"/>
    <x v="0"/>
    <x v="16"/>
  </r>
  <r>
    <x v="481"/>
    <x v="281"/>
    <x v="18"/>
    <x v="1"/>
    <x v="3"/>
    <x v="987"/>
    <x v="869"/>
    <x v="268"/>
    <x v="1"/>
    <x v="14"/>
    <x v="0"/>
    <x v="2"/>
    <x v="0"/>
    <x v="1"/>
    <x v="0"/>
    <x v="16"/>
  </r>
  <r>
    <x v="482"/>
    <x v="397"/>
    <x v="27"/>
    <x v="1"/>
    <x v="0"/>
    <x v="898"/>
    <x v="332"/>
    <x v="212"/>
    <x v="1"/>
    <x v="26"/>
    <x v="0"/>
    <x v="0"/>
    <x v="0"/>
    <x v="1"/>
    <x v="1"/>
    <x v="16"/>
  </r>
  <r>
    <x v="483"/>
    <x v="120"/>
    <x v="13"/>
    <x v="1"/>
    <x v="2"/>
    <x v="569"/>
    <x v="737"/>
    <x v="248"/>
    <x v="2"/>
    <x v="1"/>
    <x v="0"/>
    <x v="2"/>
    <x v="0"/>
    <x v="1"/>
    <x v="1"/>
    <x v="16"/>
  </r>
  <r>
    <x v="484"/>
    <x v="968"/>
    <x v="3"/>
    <x v="0"/>
    <x v="1"/>
    <x v="735"/>
    <x v="250"/>
    <x v="166"/>
    <x v="3"/>
    <x v="10"/>
    <x v="0"/>
    <x v="3"/>
    <x v="0"/>
    <x v="1"/>
    <x v="1"/>
    <x v="16"/>
  </r>
  <r>
    <x v="485"/>
    <x v="190"/>
    <x v="18"/>
    <x v="1"/>
    <x v="2"/>
    <x v="227"/>
    <x v="717"/>
    <x v="851"/>
    <x v="3"/>
    <x v="32"/>
    <x v="1"/>
    <x v="0"/>
    <x v="0"/>
    <x v="1"/>
    <x v="1"/>
    <x v="16"/>
  </r>
  <r>
    <x v="486"/>
    <x v="518"/>
    <x v="19"/>
    <x v="0"/>
    <x v="0"/>
    <x v="215"/>
    <x v="226"/>
    <x v="781"/>
    <x v="1"/>
    <x v="36"/>
    <x v="1"/>
    <x v="1"/>
    <x v="0"/>
    <x v="0"/>
    <x v="1"/>
    <x v="16"/>
  </r>
  <r>
    <x v="487"/>
    <x v="933"/>
    <x v="21"/>
    <x v="0"/>
    <x v="4"/>
    <x v="920"/>
    <x v="236"/>
    <x v="421"/>
    <x v="3"/>
    <x v="18"/>
    <x v="0"/>
    <x v="1"/>
    <x v="0"/>
    <x v="1"/>
    <x v="1"/>
    <x v="16"/>
  </r>
  <r>
    <x v="488"/>
    <x v="343"/>
    <x v="29"/>
    <x v="0"/>
    <x v="0"/>
    <x v="372"/>
    <x v="202"/>
    <x v="98"/>
    <x v="2"/>
    <x v="24"/>
    <x v="1"/>
    <x v="0"/>
    <x v="0"/>
    <x v="0"/>
    <x v="1"/>
    <x v="16"/>
  </r>
  <r>
    <x v="489"/>
    <x v="449"/>
    <x v="0"/>
    <x v="1"/>
    <x v="2"/>
    <x v="562"/>
    <x v="4"/>
    <x v="449"/>
    <x v="2"/>
    <x v="16"/>
    <x v="0"/>
    <x v="2"/>
    <x v="0"/>
    <x v="1"/>
    <x v="1"/>
    <x v="16"/>
  </r>
  <r>
    <x v="490"/>
    <x v="606"/>
    <x v="37"/>
    <x v="0"/>
    <x v="3"/>
    <x v="49"/>
    <x v="263"/>
    <x v="379"/>
    <x v="3"/>
    <x v="6"/>
    <x v="1"/>
    <x v="0"/>
    <x v="0"/>
    <x v="0"/>
    <x v="0"/>
    <x v="16"/>
  </r>
  <r>
    <x v="491"/>
    <x v="56"/>
    <x v="35"/>
    <x v="1"/>
    <x v="0"/>
    <x v="358"/>
    <x v="870"/>
    <x v="865"/>
    <x v="3"/>
    <x v="17"/>
    <x v="1"/>
    <x v="3"/>
    <x v="0"/>
    <x v="0"/>
    <x v="1"/>
    <x v="16"/>
  </r>
  <r>
    <x v="492"/>
    <x v="407"/>
    <x v="11"/>
    <x v="1"/>
    <x v="2"/>
    <x v="924"/>
    <x v="500"/>
    <x v="757"/>
    <x v="2"/>
    <x v="40"/>
    <x v="0"/>
    <x v="0"/>
    <x v="0"/>
    <x v="1"/>
    <x v="1"/>
    <x v="16"/>
  </r>
  <r>
    <x v="493"/>
    <x v="585"/>
    <x v="38"/>
    <x v="0"/>
    <x v="3"/>
    <x v="576"/>
    <x v="116"/>
    <x v="297"/>
    <x v="3"/>
    <x v="39"/>
    <x v="0"/>
    <x v="1"/>
    <x v="0"/>
    <x v="0"/>
    <x v="0"/>
    <x v="16"/>
  </r>
  <r>
    <x v="494"/>
    <x v="868"/>
    <x v="11"/>
    <x v="1"/>
    <x v="2"/>
    <x v="12"/>
    <x v="777"/>
    <x v="797"/>
    <x v="0"/>
    <x v="38"/>
    <x v="1"/>
    <x v="1"/>
    <x v="0"/>
    <x v="1"/>
    <x v="1"/>
    <x v="16"/>
  </r>
  <r>
    <x v="495"/>
    <x v="568"/>
    <x v="20"/>
    <x v="1"/>
    <x v="3"/>
    <x v="971"/>
    <x v="593"/>
    <x v="111"/>
    <x v="2"/>
    <x v="40"/>
    <x v="0"/>
    <x v="1"/>
    <x v="0"/>
    <x v="1"/>
    <x v="0"/>
    <x v="16"/>
  </r>
  <r>
    <x v="496"/>
    <x v="231"/>
    <x v="7"/>
    <x v="0"/>
    <x v="0"/>
    <x v="93"/>
    <x v="623"/>
    <x v="455"/>
    <x v="0"/>
    <x v="10"/>
    <x v="1"/>
    <x v="1"/>
    <x v="0"/>
    <x v="0"/>
    <x v="1"/>
    <x v="16"/>
  </r>
  <r>
    <x v="497"/>
    <x v="682"/>
    <x v="6"/>
    <x v="0"/>
    <x v="0"/>
    <x v="213"/>
    <x v="430"/>
    <x v="840"/>
    <x v="1"/>
    <x v="24"/>
    <x v="1"/>
    <x v="0"/>
    <x v="0"/>
    <x v="0"/>
    <x v="1"/>
    <x v="16"/>
  </r>
  <r>
    <x v="498"/>
    <x v="220"/>
    <x v="9"/>
    <x v="0"/>
    <x v="2"/>
    <x v="471"/>
    <x v="759"/>
    <x v="201"/>
    <x v="2"/>
    <x v="33"/>
    <x v="0"/>
    <x v="2"/>
    <x v="0"/>
    <x v="1"/>
    <x v="1"/>
    <x v="16"/>
  </r>
  <r>
    <x v="499"/>
    <x v="748"/>
    <x v="27"/>
    <x v="1"/>
    <x v="0"/>
    <x v="266"/>
    <x v="355"/>
    <x v="964"/>
    <x v="0"/>
    <x v="15"/>
    <x v="1"/>
    <x v="1"/>
    <x v="0"/>
    <x v="0"/>
    <x v="1"/>
    <x v="16"/>
  </r>
  <r>
    <x v="500"/>
    <x v="801"/>
    <x v="30"/>
    <x v="0"/>
    <x v="2"/>
    <x v="321"/>
    <x v="757"/>
    <x v="502"/>
    <x v="1"/>
    <x v="20"/>
    <x v="1"/>
    <x v="0"/>
    <x v="0"/>
    <x v="1"/>
    <x v="1"/>
    <x v="16"/>
  </r>
  <r>
    <x v="501"/>
    <x v="260"/>
    <x v="16"/>
    <x v="0"/>
    <x v="0"/>
    <x v="699"/>
    <x v="240"/>
    <x v="713"/>
    <x v="3"/>
    <x v="40"/>
    <x v="0"/>
    <x v="2"/>
    <x v="0"/>
    <x v="1"/>
    <x v="1"/>
    <x v="16"/>
  </r>
  <r>
    <x v="502"/>
    <x v="95"/>
    <x v="22"/>
    <x v="1"/>
    <x v="1"/>
    <x v="501"/>
    <x v="189"/>
    <x v="85"/>
    <x v="2"/>
    <x v="26"/>
    <x v="0"/>
    <x v="1"/>
    <x v="0"/>
    <x v="0"/>
    <x v="1"/>
    <x v="16"/>
  </r>
  <r>
    <x v="503"/>
    <x v="46"/>
    <x v="24"/>
    <x v="0"/>
    <x v="1"/>
    <x v="529"/>
    <x v="318"/>
    <x v="733"/>
    <x v="2"/>
    <x v="18"/>
    <x v="0"/>
    <x v="2"/>
    <x v="0"/>
    <x v="0"/>
    <x v="1"/>
    <x v="16"/>
  </r>
  <r>
    <x v="504"/>
    <x v="136"/>
    <x v="13"/>
    <x v="1"/>
    <x v="4"/>
    <x v="894"/>
    <x v="551"/>
    <x v="675"/>
    <x v="0"/>
    <x v="27"/>
    <x v="0"/>
    <x v="0"/>
    <x v="0"/>
    <x v="1"/>
    <x v="1"/>
    <x v="16"/>
  </r>
  <r>
    <x v="505"/>
    <x v="376"/>
    <x v="26"/>
    <x v="1"/>
    <x v="3"/>
    <x v="836"/>
    <x v="34"/>
    <x v="874"/>
    <x v="1"/>
    <x v="9"/>
    <x v="0"/>
    <x v="2"/>
    <x v="0"/>
    <x v="1"/>
    <x v="0"/>
    <x v="16"/>
  </r>
  <r>
    <x v="506"/>
    <x v="423"/>
    <x v="38"/>
    <x v="0"/>
    <x v="4"/>
    <x v="661"/>
    <x v="461"/>
    <x v="669"/>
    <x v="0"/>
    <x v="17"/>
    <x v="0"/>
    <x v="3"/>
    <x v="0"/>
    <x v="1"/>
    <x v="1"/>
    <x v="16"/>
  </r>
  <r>
    <x v="507"/>
    <x v="383"/>
    <x v="24"/>
    <x v="1"/>
    <x v="1"/>
    <x v="922"/>
    <x v="609"/>
    <x v="213"/>
    <x v="1"/>
    <x v="0"/>
    <x v="0"/>
    <x v="0"/>
    <x v="1"/>
    <x v="1"/>
    <x v="1"/>
    <x v="16"/>
  </r>
  <r>
    <x v="508"/>
    <x v="40"/>
    <x v="23"/>
    <x v="1"/>
    <x v="2"/>
    <x v="54"/>
    <x v="50"/>
    <x v="447"/>
    <x v="0"/>
    <x v="38"/>
    <x v="1"/>
    <x v="3"/>
    <x v="0"/>
    <x v="1"/>
    <x v="1"/>
    <x v="16"/>
  </r>
  <r>
    <x v="509"/>
    <x v="837"/>
    <x v="16"/>
    <x v="0"/>
    <x v="0"/>
    <x v="844"/>
    <x v="357"/>
    <x v="961"/>
    <x v="2"/>
    <x v="23"/>
    <x v="0"/>
    <x v="1"/>
    <x v="0"/>
    <x v="1"/>
    <x v="1"/>
    <x v="16"/>
  </r>
  <r>
    <x v="510"/>
    <x v="404"/>
    <x v="34"/>
    <x v="1"/>
    <x v="4"/>
    <x v="896"/>
    <x v="363"/>
    <x v="494"/>
    <x v="1"/>
    <x v="19"/>
    <x v="0"/>
    <x v="2"/>
    <x v="0"/>
    <x v="1"/>
    <x v="1"/>
    <x v="16"/>
  </r>
  <r>
    <x v="511"/>
    <x v="110"/>
    <x v="3"/>
    <x v="1"/>
    <x v="4"/>
    <x v="806"/>
    <x v="827"/>
    <x v="151"/>
    <x v="0"/>
    <x v="35"/>
    <x v="0"/>
    <x v="0"/>
    <x v="0"/>
    <x v="1"/>
    <x v="1"/>
    <x v="16"/>
  </r>
  <r>
    <x v="512"/>
    <x v="49"/>
    <x v="16"/>
    <x v="0"/>
    <x v="2"/>
    <x v="548"/>
    <x v="282"/>
    <x v="920"/>
    <x v="3"/>
    <x v="12"/>
    <x v="0"/>
    <x v="1"/>
    <x v="0"/>
    <x v="1"/>
    <x v="1"/>
    <x v="16"/>
  </r>
  <r>
    <x v="513"/>
    <x v="634"/>
    <x v="11"/>
    <x v="0"/>
    <x v="2"/>
    <x v="933"/>
    <x v="267"/>
    <x v="784"/>
    <x v="2"/>
    <x v="20"/>
    <x v="0"/>
    <x v="0"/>
    <x v="0"/>
    <x v="1"/>
    <x v="1"/>
    <x v="16"/>
  </r>
  <r>
    <x v="514"/>
    <x v="464"/>
    <x v="16"/>
    <x v="0"/>
    <x v="0"/>
    <x v="186"/>
    <x v="67"/>
    <x v="152"/>
    <x v="2"/>
    <x v="16"/>
    <x v="1"/>
    <x v="2"/>
    <x v="0"/>
    <x v="0"/>
    <x v="1"/>
    <x v="16"/>
  </r>
  <r>
    <x v="515"/>
    <x v="977"/>
    <x v="26"/>
    <x v="1"/>
    <x v="1"/>
    <x v="220"/>
    <x v="210"/>
    <x v="677"/>
    <x v="1"/>
    <x v="28"/>
    <x v="1"/>
    <x v="0"/>
    <x v="1"/>
    <x v="0"/>
    <x v="1"/>
    <x v="16"/>
  </r>
  <r>
    <x v="516"/>
    <x v="420"/>
    <x v="4"/>
    <x v="0"/>
    <x v="1"/>
    <x v="4"/>
    <x v="584"/>
    <x v="953"/>
    <x v="1"/>
    <x v="39"/>
    <x v="1"/>
    <x v="2"/>
    <x v="1"/>
    <x v="0"/>
    <x v="1"/>
    <x v="16"/>
  </r>
  <r>
    <x v="517"/>
    <x v="96"/>
    <x v="10"/>
    <x v="1"/>
    <x v="3"/>
    <x v="450"/>
    <x v="543"/>
    <x v="321"/>
    <x v="3"/>
    <x v="1"/>
    <x v="0"/>
    <x v="1"/>
    <x v="0"/>
    <x v="0"/>
    <x v="0"/>
    <x v="16"/>
  </r>
  <r>
    <x v="518"/>
    <x v="53"/>
    <x v="1"/>
    <x v="1"/>
    <x v="1"/>
    <x v="625"/>
    <x v="812"/>
    <x v="265"/>
    <x v="1"/>
    <x v="40"/>
    <x v="0"/>
    <x v="3"/>
    <x v="1"/>
    <x v="1"/>
    <x v="1"/>
    <x v="16"/>
  </r>
  <r>
    <x v="519"/>
    <x v="473"/>
    <x v="2"/>
    <x v="1"/>
    <x v="3"/>
    <x v="363"/>
    <x v="78"/>
    <x v="347"/>
    <x v="0"/>
    <x v="20"/>
    <x v="1"/>
    <x v="1"/>
    <x v="0"/>
    <x v="0"/>
    <x v="0"/>
    <x v="16"/>
  </r>
  <r>
    <x v="520"/>
    <x v="655"/>
    <x v="34"/>
    <x v="1"/>
    <x v="0"/>
    <x v="485"/>
    <x v="465"/>
    <x v="590"/>
    <x v="3"/>
    <x v="39"/>
    <x v="0"/>
    <x v="2"/>
    <x v="0"/>
    <x v="0"/>
    <x v="1"/>
    <x v="16"/>
  </r>
  <r>
    <x v="521"/>
    <x v="212"/>
    <x v="1"/>
    <x v="1"/>
    <x v="3"/>
    <x v="95"/>
    <x v="498"/>
    <x v="272"/>
    <x v="1"/>
    <x v="34"/>
    <x v="1"/>
    <x v="1"/>
    <x v="0"/>
    <x v="0"/>
    <x v="0"/>
    <x v="16"/>
  </r>
  <r>
    <x v="522"/>
    <x v="487"/>
    <x v="14"/>
    <x v="0"/>
    <x v="4"/>
    <x v="29"/>
    <x v="859"/>
    <x v="522"/>
    <x v="1"/>
    <x v="29"/>
    <x v="1"/>
    <x v="1"/>
    <x v="0"/>
    <x v="0"/>
    <x v="1"/>
    <x v="16"/>
  </r>
  <r>
    <x v="523"/>
    <x v="529"/>
    <x v="18"/>
    <x v="1"/>
    <x v="2"/>
    <x v="756"/>
    <x v="793"/>
    <x v="716"/>
    <x v="3"/>
    <x v="36"/>
    <x v="0"/>
    <x v="2"/>
    <x v="0"/>
    <x v="1"/>
    <x v="1"/>
    <x v="16"/>
  </r>
  <r>
    <x v="524"/>
    <x v="311"/>
    <x v="39"/>
    <x v="0"/>
    <x v="0"/>
    <x v="615"/>
    <x v="8"/>
    <x v="477"/>
    <x v="1"/>
    <x v="22"/>
    <x v="0"/>
    <x v="1"/>
    <x v="0"/>
    <x v="1"/>
    <x v="1"/>
    <x v="16"/>
  </r>
  <r>
    <x v="525"/>
    <x v="863"/>
    <x v="29"/>
    <x v="1"/>
    <x v="0"/>
    <x v="28"/>
    <x v="219"/>
    <x v="488"/>
    <x v="0"/>
    <x v="23"/>
    <x v="1"/>
    <x v="2"/>
    <x v="0"/>
    <x v="0"/>
    <x v="1"/>
    <x v="16"/>
  </r>
  <r>
    <x v="526"/>
    <x v="659"/>
    <x v="10"/>
    <x v="0"/>
    <x v="4"/>
    <x v="521"/>
    <x v="747"/>
    <x v="332"/>
    <x v="3"/>
    <x v="1"/>
    <x v="0"/>
    <x v="2"/>
    <x v="0"/>
    <x v="0"/>
    <x v="1"/>
    <x v="16"/>
  </r>
  <r>
    <x v="527"/>
    <x v="75"/>
    <x v="13"/>
    <x v="1"/>
    <x v="4"/>
    <x v="421"/>
    <x v="84"/>
    <x v="931"/>
    <x v="1"/>
    <x v="24"/>
    <x v="1"/>
    <x v="3"/>
    <x v="0"/>
    <x v="0"/>
    <x v="1"/>
    <x v="16"/>
  </r>
  <r>
    <x v="528"/>
    <x v="530"/>
    <x v="15"/>
    <x v="0"/>
    <x v="0"/>
    <x v="886"/>
    <x v="629"/>
    <x v="392"/>
    <x v="2"/>
    <x v="8"/>
    <x v="0"/>
    <x v="2"/>
    <x v="0"/>
    <x v="1"/>
    <x v="1"/>
    <x v="16"/>
  </r>
  <r>
    <x v="529"/>
    <x v="888"/>
    <x v="23"/>
    <x v="0"/>
    <x v="3"/>
    <x v="384"/>
    <x v="647"/>
    <x v="802"/>
    <x v="0"/>
    <x v="28"/>
    <x v="1"/>
    <x v="3"/>
    <x v="0"/>
    <x v="0"/>
    <x v="0"/>
    <x v="16"/>
  </r>
  <r>
    <x v="530"/>
    <x v="599"/>
    <x v="32"/>
    <x v="0"/>
    <x v="4"/>
    <x v="149"/>
    <x v="308"/>
    <x v="192"/>
    <x v="2"/>
    <x v="24"/>
    <x v="1"/>
    <x v="2"/>
    <x v="0"/>
    <x v="0"/>
    <x v="1"/>
    <x v="16"/>
  </r>
  <r>
    <x v="531"/>
    <x v="522"/>
    <x v="19"/>
    <x v="1"/>
    <x v="4"/>
    <x v="532"/>
    <x v="753"/>
    <x v="806"/>
    <x v="1"/>
    <x v="39"/>
    <x v="0"/>
    <x v="2"/>
    <x v="0"/>
    <x v="0"/>
    <x v="1"/>
    <x v="16"/>
  </r>
  <r>
    <x v="532"/>
    <x v="313"/>
    <x v="23"/>
    <x v="0"/>
    <x v="1"/>
    <x v="103"/>
    <x v="679"/>
    <x v="703"/>
    <x v="1"/>
    <x v="16"/>
    <x v="1"/>
    <x v="1"/>
    <x v="1"/>
    <x v="0"/>
    <x v="1"/>
    <x v="16"/>
  </r>
  <r>
    <x v="533"/>
    <x v="284"/>
    <x v="12"/>
    <x v="1"/>
    <x v="2"/>
    <x v="782"/>
    <x v="331"/>
    <x v="170"/>
    <x v="3"/>
    <x v="26"/>
    <x v="0"/>
    <x v="0"/>
    <x v="0"/>
    <x v="1"/>
    <x v="1"/>
    <x v="16"/>
  </r>
  <r>
    <x v="534"/>
    <x v="590"/>
    <x v="28"/>
    <x v="0"/>
    <x v="1"/>
    <x v="35"/>
    <x v="426"/>
    <x v="364"/>
    <x v="1"/>
    <x v="18"/>
    <x v="1"/>
    <x v="2"/>
    <x v="1"/>
    <x v="0"/>
    <x v="1"/>
    <x v="16"/>
  </r>
  <r>
    <x v="535"/>
    <x v="187"/>
    <x v="35"/>
    <x v="0"/>
    <x v="3"/>
    <x v="802"/>
    <x v="494"/>
    <x v="236"/>
    <x v="0"/>
    <x v="30"/>
    <x v="0"/>
    <x v="0"/>
    <x v="0"/>
    <x v="1"/>
    <x v="0"/>
    <x v="16"/>
  </r>
  <r>
    <x v="536"/>
    <x v="548"/>
    <x v="6"/>
    <x v="0"/>
    <x v="4"/>
    <x v="72"/>
    <x v="775"/>
    <x v="825"/>
    <x v="1"/>
    <x v="30"/>
    <x v="1"/>
    <x v="1"/>
    <x v="0"/>
    <x v="0"/>
    <x v="1"/>
    <x v="16"/>
  </r>
  <r>
    <x v="537"/>
    <x v="785"/>
    <x v="21"/>
    <x v="1"/>
    <x v="0"/>
    <x v="773"/>
    <x v="579"/>
    <x v="704"/>
    <x v="3"/>
    <x v="26"/>
    <x v="0"/>
    <x v="1"/>
    <x v="0"/>
    <x v="1"/>
    <x v="1"/>
    <x v="16"/>
  </r>
  <r>
    <x v="538"/>
    <x v="604"/>
    <x v="9"/>
    <x v="0"/>
    <x v="2"/>
    <x v="168"/>
    <x v="707"/>
    <x v="73"/>
    <x v="2"/>
    <x v="7"/>
    <x v="1"/>
    <x v="2"/>
    <x v="0"/>
    <x v="1"/>
    <x v="1"/>
    <x v="16"/>
  </r>
  <r>
    <x v="539"/>
    <x v="695"/>
    <x v="5"/>
    <x v="0"/>
    <x v="0"/>
    <x v="981"/>
    <x v="858"/>
    <x v="157"/>
    <x v="0"/>
    <x v="9"/>
    <x v="0"/>
    <x v="3"/>
    <x v="0"/>
    <x v="1"/>
    <x v="1"/>
    <x v="16"/>
  </r>
  <r>
    <x v="540"/>
    <x v="565"/>
    <x v="8"/>
    <x v="0"/>
    <x v="2"/>
    <x v="491"/>
    <x v="384"/>
    <x v="315"/>
    <x v="2"/>
    <x v="26"/>
    <x v="0"/>
    <x v="3"/>
    <x v="0"/>
    <x v="1"/>
    <x v="1"/>
    <x v="16"/>
  </r>
  <r>
    <x v="541"/>
    <x v="515"/>
    <x v="11"/>
    <x v="0"/>
    <x v="4"/>
    <x v="352"/>
    <x v="366"/>
    <x v="755"/>
    <x v="3"/>
    <x v="8"/>
    <x v="1"/>
    <x v="2"/>
    <x v="0"/>
    <x v="0"/>
    <x v="1"/>
    <x v="16"/>
  </r>
  <r>
    <x v="542"/>
    <x v="275"/>
    <x v="3"/>
    <x v="0"/>
    <x v="2"/>
    <x v="486"/>
    <x v="269"/>
    <x v="141"/>
    <x v="2"/>
    <x v="10"/>
    <x v="0"/>
    <x v="3"/>
    <x v="0"/>
    <x v="1"/>
    <x v="1"/>
    <x v="16"/>
  </r>
  <r>
    <x v="543"/>
    <x v="765"/>
    <x v="16"/>
    <x v="1"/>
    <x v="4"/>
    <x v="918"/>
    <x v="73"/>
    <x v="271"/>
    <x v="3"/>
    <x v="38"/>
    <x v="0"/>
    <x v="0"/>
    <x v="0"/>
    <x v="1"/>
    <x v="1"/>
    <x v="16"/>
  </r>
  <r>
    <x v="544"/>
    <x v="845"/>
    <x v="39"/>
    <x v="1"/>
    <x v="1"/>
    <x v="904"/>
    <x v="612"/>
    <x v="422"/>
    <x v="1"/>
    <x v="38"/>
    <x v="0"/>
    <x v="1"/>
    <x v="1"/>
    <x v="1"/>
    <x v="1"/>
    <x v="16"/>
  </r>
  <r>
    <x v="545"/>
    <x v="29"/>
    <x v="38"/>
    <x v="1"/>
    <x v="2"/>
    <x v="79"/>
    <x v="589"/>
    <x v="861"/>
    <x v="0"/>
    <x v="32"/>
    <x v="1"/>
    <x v="1"/>
    <x v="0"/>
    <x v="1"/>
    <x v="1"/>
    <x v="16"/>
  </r>
  <r>
    <x v="546"/>
    <x v="967"/>
    <x v="12"/>
    <x v="1"/>
    <x v="4"/>
    <x v="694"/>
    <x v="637"/>
    <x v="649"/>
    <x v="2"/>
    <x v="25"/>
    <x v="0"/>
    <x v="1"/>
    <x v="0"/>
    <x v="1"/>
    <x v="1"/>
    <x v="16"/>
  </r>
  <r>
    <x v="547"/>
    <x v="169"/>
    <x v="9"/>
    <x v="0"/>
    <x v="1"/>
    <x v="30"/>
    <x v="238"/>
    <x v="719"/>
    <x v="3"/>
    <x v="7"/>
    <x v="1"/>
    <x v="2"/>
    <x v="0"/>
    <x v="0"/>
    <x v="1"/>
    <x v="16"/>
  </r>
  <r>
    <x v="548"/>
    <x v="818"/>
    <x v="31"/>
    <x v="1"/>
    <x v="2"/>
    <x v="635"/>
    <x v="358"/>
    <x v="574"/>
    <x v="3"/>
    <x v="25"/>
    <x v="0"/>
    <x v="3"/>
    <x v="0"/>
    <x v="1"/>
    <x v="1"/>
    <x v="16"/>
  </r>
  <r>
    <x v="549"/>
    <x v="954"/>
    <x v="35"/>
    <x v="0"/>
    <x v="3"/>
    <x v="461"/>
    <x v="467"/>
    <x v="629"/>
    <x v="0"/>
    <x v="13"/>
    <x v="0"/>
    <x v="2"/>
    <x v="0"/>
    <x v="0"/>
    <x v="0"/>
    <x v="16"/>
  </r>
  <r>
    <x v="550"/>
    <x v="64"/>
    <x v="0"/>
    <x v="0"/>
    <x v="0"/>
    <x v="349"/>
    <x v="515"/>
    <x v="338"/>
    <x v="3"/>
    <x v="22"/>
    <x v="1"/>
    <x v="0"/>
    <x v="0"/>
    <x v="0"/>
    <x v="1"/>
    <x v="16"/>
  </r>
  <r>
    <x v="551"/>
    <x v="794"/>
    <x v="22"/>
    <x v="0"/>
    <x v="2"/>
    <x v="152"/>
    <x v="709"/>
    <x v="773"/>
    <x v="2"/>
    <x v="18"/>
    <x v="1"/>
    <x v="2"/>
    <x v="0"/>
    <x v="1"/>
    <x v="1"/>
    <x v="16"/>
  </r>
  <r>
    <x v="552"/>
    <x v="396"/>
    <x v="4"/>
    <x v="0"/>
    <x v="0"/>
    <x v="98"/>
    <x v="137"/>
    <x v="47"/>
    <x v="2"/>
    <x v="17"/>
    <x v="1"/>
    <x v="0"/>
    <x v="0"/>
    <x v="0"/>
    <x v="1"/>
    <x v="16"/>
  </r>
  <r>
    <x v="553"/>
    <x v="386"/>
    <x v="8"/>
    <x v="0"/>
    <x v="0"/>
    <x v="113"/>
    <x v="730"/>
    <x v="807"/>
    <x v="1"/>
    <x v="1"/>
    <x v="1"/>
    <x v="0"/>
    <x v="0"/>
    <x v="0"/>
    <x v="1"/>
    <x v="16"/>
  </r>
  <r>
    <x v="554"/>
    <x v="432"/>
    <x v="22"/>
    <x v="1"/>
    <x v="0"/>
    <x v="825"/>
    <x v="101"/>
    <x v="298"/>
    <x v="1"/>
    <x v="32"/>
    <x v="0"/>
    <x v="3"/>
    <x v="0"/>
    <x v="1"/>
    <x v="1"/>
    <x v="16"/>
  </r>
  <r>
    <x v="555"/>
    <x v="256"/>
    <x v="35"/>
    <x v="1"/>
    <x v="1"/>
    <x v="282"/>
    <x v="149"/>
    <x v="228"/>
    <x v="1"/>
    <x v="31"/>
    <x v="1"/>
    <x v="1"/>
    <x v="1"/>
    <x v="0"/>
    <x v="1"/>
    <x v="16"/>
  </r>
  <r>
    <x v="556"/>
    <x v="470"/>
    <x v="0"/>
    <x v="0"/>
    <x v="2"/>
    <x v="549"/>
    <x v="433"/>
    <x v="107"/>
    <x v="2"/>
    <x v="12"/>
    <x v="0"/>
    <x v="1"/>
    <x v="0"/>
    <x v="1"/>
    <x v="1"/>
    <x v="16"/>
  </r>
  <r>
    <x v="557"/>
    <x v="440"/>
    <x v="22"/>
    <x v="0"/>
    <x v="1"/>
    <x v="765"/>
    <x v="592"/>
    <x v="890"/>
    <x v="3"/>
    <x v="2"/>
    <x v="0"/>
    <x v="0"/>
    <x v="0"/>
    <x v="1"/>
    <x v="1"/>
    <x v="16"/>
  </r>
  <r>
    <x v="558"/>
    <x v="589"/>
    <x v="18"/>
    <x v="0"/>
    <x v="1"/>
    <x v="801"/>
    <x v="222"/>
    <x v="743"/>
    <x v="2"/>
    <x v="31"/>
    <x v="0"/>
    <x v="3"/>
    <x v="0"/>
    <x v="1"/>
    <x v="1"/>
    <x v="16"/>
  </r>
  <r>
    <x v="559"/>
    <x v="250"/>
    <x v="9"/>
    <x v="0"/>
    <x v="0"/>
    <x v="140"/>
    <x v="448"/>
    <x v="49"/>
    <x v="2"/>
    <x v="18"/>
    <x v="1"/>
    <x v="1"/>
    <x v="0"/>
    <x v="0"/>
    <x v="1"/>
    <x v="16"/>
  </r>
  <r>
    <x v="560"/>
    <x v="146"/>
    <x v="16"/>
    <x v="0"/>
    <x v="3"/>
    <x v="327"/>
    <x v="45"/>
    <x v="927"/>
    <x v="1"/>
    <x v="11"/>
    <x v="1"/>
    <x v="0"/>
    <x v="0"/>
    <x v="0"/>
    <x v="0"/>
    <x v="16"/>
  </r>
  <r>
    <x v="561"/>
    <x v="474"/>
    <x v="26"/>
    <x v="1"/>
    <x v="0"/>
    <x v="800"/>
    <x v="39"/>
    <x v="641"/>
    <x v="2"/>
    <x v="26"/>
    <x v="0"/>
    <x v="0"/>
    <x v="0"/>
    <x v="1"/>
    <x v="1"/>
    <x v="16"/>
  </r>
  <r>
    <x v="562"/>
    <x v="211"/>
    <x v="7"/>
    <x v="1"/>
    <x v="2"/>
    <x v="210"/>
    <x v="571"/>
    <x v="340"/>
    <x v="2"/>
    <x v="0"/>
    <x v="1"/>
    <x v="2"/>
    <x v="0"/>
    <x v="1"/>
    <x v="1"/>
    <x v="16"/>
  </r>
  <r>
    <x v="563"/>
    <x v="872"/>
    <x v="32"/>
    <x v="0"/>
    <x v="3"/>
    <x v="866"/>
    <x v="683"/>
    <x v="409"/>
    <x v="1"/>
    <x v="10"/>
    <x v="0"/>
    <x v="3"/>
    <x v="0"/>
    <x v="1"/>
    <x v="0"/>
    <x v="16"/>
  </r>
  <r>
    <x v="564"/>
    <x v="455"/>
    <x v="40"/>
    <x v="1"/>
    <x v="3"/>
    <x v="867"/>
    <x v="739"/>
    <x v="140"/>
    <x v="1"/>
    <x v="14"/>
    <x v="0"/>
    <x v="0"/>
    <x v="0"/>
    <x v="1"/>
    <x v="0"/>
    <x v="16"/>
  </r>
  <r>
    <x v="565"/>
    <x v="757"/>
    <x v="0"/>
    <x v="0"/>
    <x v="3"/>
    <x v="852"/>
    <x v="750"/>
    <x v="670"/>
    <x v="3"/>
    <x v="18"/>
    <x v="0"/>
    <x v="0"/>
    <x v="0"/>
    <x v="1"/>
    <x v="0"/>
    <x v="16"/>
  </r>
  <r>
    <x v="566"/>
    <x v="390"/>
    <x v="27"/>
    <x v="0"/>
    <x v="4"/>
    <x v="207"/>
    <x v="594"/>
    <x v="349"/>
    <x v="2"/>
    <x v="34"/>
    <x v="1"/>
    <x v="0"/>
    <x v="0"/>
    <x v="0"/>
    <x v="1"/>
    <x v="16"/>
  </r>
  <r>
    <x v="567"/>
    <x v="42"/>
    <x v="8"/>
    <x v="0"/>
    <x v="4"/>
    <x v="275"/>
    <x v="492"/>
    <x v="292"/>
    <x v="0"/>
    <x v="37"/>
    <x v="1"/>
    <x v="1"/>
    <x v="0"/>
    <x v="0"/>
    <x v="1"/>
    <x v="16"/>
  </r>
  <r>
    <x v="568"/>
    <x v="249"/>
    <x v="34"/>
    <x v="0"/>
    <x v="1"/>
    <x v="111"/>
    <x v="56"/>
    <x v="480"/>
    <x v="3"/>
    <x v="7"/>
    <x v="1"/>
    <x v="1"/>
    <x v="0"/>
    <x v="0"/>
    <x v="1"/>
    <x v="16"/>
  </r>
  <r>
    <x v="569"/>
    <x v="130"/>
    <x v="1"/>
    <x v="0"/>
    <x v="1"/>
    <x v="171"/>
    <x v="348"/>
    <x v="648"/>
    <x v="3"/>
    <x v="39"/>
    <x v="1"/>
    <x v="3"/>
    <x v="0"/>
    <x v="0"/>
    <x v="1"/>
    <x v="16"/>
  </r>
  <r>
    <x v="570"/>
    <x v="951"/>
    <x v="33"/>
    <x v="1"/>
    <x v="4"/>
    <x v="566"/>
    <x v="361"/>
    <x v="947"/>
    <x v="1"/>
    <x v="5"/>
    <x v="0"/>
    <x v="1"/>
    <x v="0"/>
    <x v="0"/>
    <x v="1"/>
    <x v="16"/>
  </r>
  <r>
    <x v="571"/>
    <x v="194"/>
    <x v="36"/>
    <x v="0"/>
    <x v="1"/>
    <x v="145"/>
    <x v="516"/>
    <x v="361"/>
    <x v="2"/>
    <x v="28"/>
    <x v="1"/>
    <x v="3"/>
    <x v="0"/>
    <x v="0"/>
    <x v="1"/>
    <x v="16"/>
  </r>
  <r>
    <x v="572"/>
    <x v="310"/>
    <x v="20"/>
    <x v="0"/>
    <x v="2"/>
    <x v="241"/>
    <x v="93"/>
    <x v="391"/>
    <x v="2"/>
    <x v="2"/>
    <x v="1"/>
    <x v="2"/>
    <x v="0"/>
    <x v="1"/>
    <x v="1"/>
    <x v="16"/>
  </r>
  <r>
    <x v="573"/>
    <x v="229"/>
    <x v="32"/>
    <x v="0"/>
    <x v="1"/>
    <x v="515"/>
    <x v="406"/>
    <x v="178"/>
    <x v="2"/>
    <x v="18"/>
    <x v="0"/>
    <x v="3"/>
    <x v="0"/>
    <x v="0"/>
    <x v="1"/>
    <x v="16"/>
  </r>
  <r>
    <x v="574"/>
    <x v="17"/>
    <x v="38"/>
    <x v="1"/>
    <x v="0"/>
    <x v="112"/>
    <x v="40"/>
    <x v="832"/>
    <x v="2"/>
    <x v="28"/>
    <x v="1"/>
    <x v="0"/>
    <x v="0"/>
    <x v="0"/>
    <x v="1"/>
    <x v="16"/>
  </r>
  <r>
    <x v="575"/>
    <x v="874"/>
    <x v="6"/>
    <x v="0"/>
    <x v="1"/>
    <x v="368"/>
    <x v="442"/>
    <x v="933"/>
    <x v="1"/>
    <x v="6"/>
    <x v="1"/>
    <x v="2"/>
    <x v="1"/>
    <x v="0"/>
    <x v="1"/>
    <x v="16"/>
  </r>
  <r>
    <x v="576"/>
    <x v="269"/>
    <x v="1"/>
    <x v="0"/>
    <x v="2"/>
    <x v="552"/>
    <x v="329"/>
    <x v="901"/>
    <x v="2"/>
    <x v="34"/>
    <x v="0"/>
    <x v="3"/>
    <x v="0"/>
    <x v="1"/>
    <x v="1"/>
    <x v="16"/>
  </r>
  <r>
    <x v="577"/>
    <x v="582"/>
    <x v="7"/>
    <x v="0"/>
    <x v="1"/>
    <x v="957"/>
    <x v="783"/>
    <x v="284"/>
    <x v="0"/>
    <x v="40"/>
    <x v="0"/>
    <x v="1"/>
    <x v="0"/>
    <x v="1"/>
    <x v="1"/>
    <x v="16"/>
  </r>
  <r>
    <x v="578"/>
    <x v="486"/>
    <x v="29"/>
    <x v="1"/>
    <x v="1"/>
    <x v="908"/>
    <x v="140"/>
    <x v="39"/>
    <x v="2"/>
    <x v="37"/>
    <x v="0"/>
    <x v="1"/>
    <x v="0"/>
    <x v="1"/>
    <x v="1"/>
    <x v="16"/>
  </r>
  <r>
    <x v="579"/>
    <x v="293"/>
    <x v="39"/>
    <x v="0"/>
    <x v="2"/>
    <x v="163"/>
    <x v="55"/>
    <x v="922"/>
    <x v="2"/>
    <x v="2"/>
    <x v="1"/>
    <x v="1"/>
    <x v="0"/>
    <x v="1"/>
    <x v="1"/>
    <x v="16"/>
  </r>
  <r>
    <x v="580"/>
    <x v="894"/>
    <x v="7"/>
    <x v="1"/>
    <x v="3"/>
    <x v="106"/>
    <x v="37"/>
    <x v="109"/>
    <x v="2"/>
    <x v="5"/>
    <x v="1"/>
    <x v="3"/>
    <x v="0"/>
    <x v="0"/>
    <x v="0"/>
    <x v="16"/>
  </r>
  <r>
    <x v="581"/>
    <x v="308"/>
    <x v="15"/>
    <x v="0"/>
    <x v="3"/>
    <x v="115"/>
    <x v="683"/>
    <x v="115"/>
    <x v="3"/>
    <x v="10"/>
    <x v="1"/>
    <x v="3"/>
    <x v="0"/>
    <x v="0"/>
    <x v="0"/>
    <x v="16"/>
  </r>
  <r>
    <x v="582"/>
    <x v="829"/>
    <x v="40"/>
    <x v="1"/>
    <x v="2"/>
    <x v="211"/>
    <x v="169"/>
    <x v="949"/>
    <x v="1"/>
    <x v="38"/>
    <x v="1"/>
    <x v="0"/>
    <x v="0"/>
    <x v="1"/>
    <x v="1"/>
    <x v="16"/>
  </r>
  <r>
    <x v="583"/>
    <x v="802"/>
    <x v="16"/>
    <x v="1"/>
    <x v="0"/>
    <x v="499"/>
    <x v="303"/>
    <x v="805"/>
    <x v="1"/>
    <x v="35"/>
    <x v="0"/>
    <x v="1"/>
    <x v="0"/>
    <x v="0"/>
    <x v="1"/>
    <x v="16"/>
  </r>
  <r>
    <x v="584"/>
    <x v="588"/>
    <x v="23"/>
    <x v="1"/>
    <x v="3"/>
    <x v="401"/>
    <x v="195"/>
    <x v="600"/>
    <x v="2"/>
    <x v="10"/>
    <x v="1"/>
    <x v="1"/>
    <x v="0"/>
    <x v="0"/>
    <x v="0"/>
    <x v="16"/>
  </r>
  <r>
    <x v="585"/>
    <x v="701"/>
    <x v="14"/>
    <x v="1"/>
    <x v="3"/>
    <x v="558"/>
    <x v="748"/>
    <x v="467"/>
    <x v="0"/>
    <x v="7"/>
    <x v="0"/>
    <x v="0"/>
    <x v="0"/>
    <x v="0"/>
    <x v="0"/>
    <x v="16"/>
  </r>
  <r>
    <x v="586"/>
    <x v="74"/>
    <x v="19"/>
    <x v="1"/>
    <x v="4"/>
    <x v="516"/>
    <x v="329"/>
    <x v="301"/>
    <x v="1"/>
    <x v="21"/>
    <x v="0"/>
    <x v="3"/>
    <x v="0"/>
    <x v="0"/>
    <x v="1"/>
    <x v="16"/>
  </r>
  <r>
    <x v="587"/>
    <x v="127"/>
    <x v="34"/>
    <x v="0"/>
    <x v="2"/>
    <x v="556"/>
    <x v="810"/>
    <x v="325"/>
    <x v="1"/>
    <x v="0"/>
    <x v="0"/>
    <x v="2"/>
    <x v="0"/>
    <x v="1"/>
    <x v="1"/>
    <x v="16"/>
  </r>
  <r>
    <x v="588"/>
    <x v="160"/>
    <x v="17"/>
    <x v="1"/>
    <x v="4"/>
    <x v="31"/>
    <x v="115"/>
    <x v="535"/>
    <x v="2"/>
    <x v="11"/>
    <x v="1"/>
    <x v="3"/>
    <x v="0"/>
    <x v="0"/>
    <x v="1"/>
    <x v="16"/>
  </r>
  <r>
    <x v="589"/>
    <x v="567"/>
    <x v="23"/>
    <x v="1"/>
    <x v="3"/>
    <x v="367"/>
    <x v="59"/>
    <x v="311"/>
    <x v="1"/>
    <x v="27"/>
    <x v="1"/>
    <x v="0"/>
    <x v="0"/>
    <x v="0"/>
    <x v="0"/>
    <x v="16"/>
  </r>
  <r>
    <x v="590"/>
    <x v="358"/>
    <x v="10"/>
    <x v="0"/>
    <x v="4"/>
    <x v="318"/>
    <x v="681"/>
    <x v="105"/>
    <x v="2"/>
    <x v="39"/>
    <x v="1"/>
    <x v="2"/>
    <x v="0"/>
    <x v="0"/>
    <x v="1"/>
    <x v="16"/>
  </r>
  <r>
    <x v="591"/>
    <x v="465"/>
    <x v="22"/>
    <x v="1"/>
    <x v="2"/>
    <x v="52"/>
    <x v="729"/>
    <x v="899"/>
    <x v="1"/>
    <x v="15"/>
    <x v="1"/>
    <x v="1"/>
    <x v="0"/>
    <x v="1"/>
    <x v="1"/>
    <x v="16"/>
  </r>
  <r>
    <x v="592"/>
    <x v="806"/>
    <x v="33"/>
    <x v="1"/>
    <x v="4"/>
    <x v="251"/>
    <x v="305"/>
    <x v="397"/>
    <x v="3"/>
    <x v="20"/>
    <x v="1"/>
    <x v="0"/>
    <x v="0"/>
    <x v="0"/>
    <x v="1"/>
    <x v="16"/>
  </r>
  <r>
    <x v="593"/>
    <x v="244"/>
    <x v="27"/>
    <x v="1"/>
    <x v="0"/>
    <x v="420"/>
    <x v="574"/>
    <x v="823"/>
    <x v="2"/>
    <x v="12"/>
    <x v="1"/>
    <x v="2"/>
    <x v="0"/>
    <x v="0"/>
    <x v="1"/>
    <x v="16"/>
  </r>
  <r>
    <x v="594"/>
    <x v="927"/>
    <x v="38"/>
    <x v="0"/>
    <x v="2"/>
    <x v="689"/>
    <x v="178"/>
    <x v="331"/>
    <x v="0"/>
    <x v="36"/>
    <x v="0"/>
    <x v="0"/>
    <x v="0"/>
    <x v="1"/>
    <x v="1"/>
    <x v="16"/>
  </r>
  <r>
    <x v="595"/>
    <x v="419"/>
    <x v="13"/>
    <x v="1"/>
    <x v="1"/>
    <x v="41"/>
    <x v="768"/>
    <x v="370"/>
    <x v="1"/>
    <x v="4"/>
    <x v="1"/>
    <x v="1"/>
    <x v="1"/>
    <x v="0"/>
    <x v="1"/>
    <x v="16"/>
  </r>
  <r>
    <x v="596"/>
    <x v="387"/>
    <x v="39"/>
    <x v="0"/>
    <x v="4"/>
    <x v="600"/>
    <x v="302"/>
    <x v="895"/>
    <x v="0"/>
    <x v="21"/>
    <x v="0"/>
    <x v="3"/>
    <x v="0"/>
    <x v="1"/>
    <x v="1"/>
    <x v="16"/>
  </r>
  <r>
    <x v="597"/>
    <x v="745"/>
    <x v="1"/>
    <x v="1"/>
    <x v="3"/>
    <x v="373"/>
    <x v="526"/>
    <x v="849"/>
    <x v="1"/>
    <x v="8"/>
    <x v="1"/>
    <x v="2"/>
    <x v="0"/>
    <x v="0"/>
    <x v="0"/>
    <x v="16"/>
  </r>
  <r>
    <x v="598"/>
    <x v="665"/>
    <x v="24"/>
    <x v="1"/>
    <x v="0"/>
    <x v="911"/>
    <x v="163"/>
    <x v="54"/>
    <x v="1"/>
    <x v="20"/>
    <x v="0"/>
    <x v="3"/>
    <x v="0"/>
    <x v="1"/>
    <x v="1"/>
    <x v="16"/>
  </r>
  <r>
    <x v="599"/>
    <x v="367"/>
    <x v="24"/>
    <x v="1"/>
    <x v="2"/>
    <x v="673"/>
    <x v="263"/>
    <x v="0"/>
    <x v="2"/>
    <x v="0"/>
    <x v="0"/>
    <x v="2"/>
    <x v="0"/>
    <x v="1"/>
    <x v="1"/>
    <x v="16"/>
  </r>
  <r>
    <x v="600"/>
    <x v="693"/>
    <x v="15"/>
    <x v="0"/>
    <x v="2"/>
    <x v="247"/>
    <x v="828"/>
    <x v="863"/>
    <x v="1"/>
    <x v="40"/>
    <x v="1"/>
    <x v="3"/>
    <x v="0"/>
    <x v="1"/>
    <x v="1"/>
    <x v="16"/>
  </r>
  <r>
    <x v="601"/>
    <x v="563"/>
    <x v="40"/>
    <x v="1"/>
    <x v="3"/>
    <x v="724"/>
    <x v="295"/>
    <x v="487"/>
    <x v="0"/>
    <x v="35"/>
    <x v="0"/>
    <x v="1"/>
    <x v="0"/>
    <x v="1"/>
    <x v="0"/>
    <x v="16"/>
  </r>
  <r>
    <x v="602"/>
    <x v="13"/>
    <x v="15"/>
    <x v="0"/>
    <x v="2"/>
    <x v="341"/>
    <x v="122"/>
    <x v="813"/>
    <x v="3"/>
    <x v="8"/>
    <x v="1"/>
    <x v="1"/>
    <x v="0"/>
    <x v="1"/>
    <x v="1"/>
    <x v="16"/>
  </r>
  <r>
    <x v="603"/>
    <x v="987"/>
    <x v="38"/>
    <x v="1"/>
    <x v="0"/>
    <x v="705"/>
    <x v="501"/>
    <x v="835"/>
    <x v="2"/>
    <x v="15"/>
    <x v="0"/>
    <x v="3"/>
    <x v="0"/>
    <x v="1"/>
    <x v="1"/>
    <x v="16"/>
  </r>
  <r>
    <x v="604"/>
    <x v="400"/>
    <x v="37"/>
    <x v="0"/>
    <x v="1"/>
    <x v="708"/>
    <x v="399"/>
    <x v="305"/>
    <x v="1"/>
    <x v="40"/>
    <x v="0"/>
    <x v="0"/>
    <x v="1"/>
    <x v="1"/>
    <x v="1"/>
    <x v="16"/>
  </r>
  <r>
    <x v="605"/>
    <x v="217"/>
    <x v="37"/>
    <x v="1"/>
    <x v="2"/>
    <x v="94"/>
    <x v="5"/>
    <x v="89"/>
    <x v="2"/>
    <x v="32"/>
    <x v="1"/>
    <x v="1"/>
    <x v="0"/>
    <x v="1"/>
    <x v="1"/>
    <x v="16"/>
  </r>
  <r>
    <x v="606"/>
    <x v="725"/>
    <x v="4"/>
    <x v="0"/>
    <x v="4"/>
    <x v="842"/>
    <x v="270"/>
    <x v="955"/>
    <x v="1"/>
    <x v="19"/>
    <x v="0"/>
    <x v="1"/>
    <x v="0"/>
    <x v="1"/>
    <x v="1"/>
    <x v="16"/>
  </r>
  <r>
    <x v="607"/>
    <x v="731"/>
    <x v="36"/>
    <x v="0"/>
    <x v="2"/>
    <x v="229"/>
    <x v="808"/>
    <x v="526"/>
    <x v="0"/>
    <x v="4"/>
    <x v="1"/>
    <x v="0"/>
    <x v="0"/>
    <x v="1"/>
    <x v="1"/>
    <x v="16"/>
  </r>
  <r>
    <x v="608"/>
    <x v="286"/>
    <x v="30"/>
    <x v="1"/>
    <x v="0"/>
    <x v="433"/>
    <x v="482"/>
    <x v="768"/>
    <x v="3"/>
    <x v="40"/>
    <x v="0"/>
    <x v="3"/>
    <x v="0"/>
    <x v="0"/>
    <x v="1"/>
    <x v="16"/>
  </r>
  <r>
    <x v="609"/>
    <x v="361"/>
    <x v="9"/>
    <x v="0"/>
    <x v="4"/>
    <x v="123"/>
    <x v="469"/>
    <x v="137"/>
    <x v="3"/>
    <x v="37"/>
    <x v="1"/>
    <x v="1"/>
    <x v="0"/>
    <x v="0"/>
    <x v="1"/>
    <x v="16"/>
  </r>
  <r>
    <x v="610"/>
    <x v="664"/>
    <x v="10"/>
    <x v="0"/>
    <x v="1"/>
    <x v="223"/>
    <x v="784"/>
    <x v="565"/>
    <x v="3"/>
    <x v="31"/>
    <x v="1"/>
    <x v="1"/>
    <x v="0"/>
    <x v="0"/>
    <x v="1"/>
    <x v="16"/>
  </r>
  <r>
    <x v="611"/>
    <x v="957"/>
    <x v="26"/>
    <x v="0"/>
    <x v="0"/>
    <x v="764"/>
    <x v="478"/>
    <x v="319"/>
    <x v="2"/>
    <x v="36"/>
    <x v="0"/>
    <x v="1"/>
    <x v="0"/>
    <x v="1"/>
    <x v="1"/>
    <x v="16"/>
  </r>
  <r>
    <x v="612"/>
    <x v="195"/>
    <x v="22"/>
    <x v="0"/>
    <x v="3"/>
    <x v="190"/>
    <x v="572"/>
    <x v="841"/>
    <x v="0"/>
    <x v="12"/>
    <x v="1"/>
    <x v="1"/>
    <x v="0"/>
    <x v="0"/>
    <x v="0"/>
    <x v="16"/>
  </r>
  <r>
    <x v="613"/>
    <x v="980"/>
    <x v="35"/>
    <x v="1"/>
    <x v="1"/>
    <x v="587"/>
    <x v="850"/>
    <x v="425"/>
    <x v="3"/>
    <x v="19"/>
    <x v="0"/>
    <x v="0"/>
    <x v="0"/>
    <x v="0"/>
    <x v="1"/>
    <x v="16"/>
  </r>
  <r>
    <x v="614"/>
    <x v="975"/>
    <x v="12"/>
    <x v="1"/>
    <x v="3"/>
    <x v="162"/>
    <x v="745"/>
    <x v="523"/>
    <x v="0"/>
    <x v="11"/>
    <x v="1"/>
    <x v="0"/>
    <x v="0"/>
    <x v="0"/>
    <x v="0"/>
    <x v="16"/>
  </r>
  <r>
    <x v="615"/>
    <x v="759"/>
    <x v="18"/>
    <x v="1"/>
    <x v="2"/>
    <x v="985"/>
    <x v="334"/>
    <x v="102"/>
    <x v="3"/>
    <x v="8"/>
    <x v="0"/>
    <x v="0"/>
    <x v="0"/>
    <x v="1"/>
    <x v="1"/>
    <x v="16"/>
  </r>
  <r>
    <x v="616"/>
    <x v="478"/>
    <x v="19"/>
    <x v="1"/>
    <x v="0"/>
    <x v="58"/>
    <x v="276"/>
    <x v="518"/>
    <x v="1"/>
    <x v="19"/>
    <x v="1"/>
    <x v="3"/>
    <x v="0"/>
    <x v="0"/>
    <x v="1"/>
    <x v="16"/>
  </r>
  <r>
    <x v="617"/>
    <x v="206"/>
    <x v="27"/>
    <x v="1"/>
    <x v="4"/>
    <x v="9"/>
    <x v="389"/>
    <x v="72"/>
    <x v="1"/>
    <x v="16"/>
    <x v="1"/>
    <x v="0"/>
    <x v="0"/>
    <x v="0"/>
    <x v="1"/>
    <x v="16"/>
  </r>
  <r>
    <x v="618"/>
    <x v="645"/>
    <x v="27"/>
    <x v="1"/>
    <x v="2"/>
    <x v="555"/>
    <x v="821"/>
    <x v="74"/>
    <x v="1"/>
    <x v="31"/>
    <x v="0"/>
    <x v="0"/>
    <x v="0"/>
    <x v="1"/>
    <x v="1"/>
    <x v="16"/>
  </r>
  <r>
    <x v="619"/>
    <x v="33"/>
    <x v="38"/>
    <x v="0"/>
    <x v="3"/>
    <x v="928"/>
    <x v="217"/>
    <x v="479"/>
    <x v="3"/>
    <x v="4"/>
    <x v="0"/>
    <x v="1"/>
    <x v="0"/>
    <x v="1"/>
    <x v="0"/>
    <x v="16"/>
  </r>
  <r>
    <x v="620"/>
    <x v="556"/>
    <x v="29"/>
    <x v="1"/>
    <x v="1"/>
    <x v="470"/>
    <x v="9"/>
    <x v="844"/>
    <x v="3"/>
    <x v="39"/>
    <x v="0"/>
    <x v="3"/>
    <x v="0"/>
    <x v="0"/>
    <x v="1"/>
    <x v="16"/>
  </r>
  <r>
    <x v="621"/>
    <x v="12"/>
    <x v="1"/>
    <x v="1"/>
    <x v="1"/>
    <x v="940"/>
    <x v="868"/>
    <x v="459"/>
    <x v="1"/>
    <x v="14"/>
    <x v="0"/>
    <x v="1"/>
    <x v="1"/>
    <x v="1"/>
    <x v="1"/>
    <x v="16"/>
  </r>
  <r>
    <x v="622"/>
    <x v="109"/>
    <x v="30"/>
    <x v="1"/>
    <x v="2"/>
    <x v="478"/>
    <x v="360"/>
    <x v="214"/>
    <x v="0"/>
    <x v="32"/>
    <x v="0"/>
    <x v="0"/>
    <x v="0"/>
    <x v="1"/>
    <x v="1"/>
    <x v="16"/>
  </r>
  <r>
    <x v="623"/>
    <x v="151"/>
    <x v="7"/>
    <x v="1"/>
    <x v="2"/>
    <x v="613"/>
    <x v="437"/>
    <x v="746"/>
    <x v="0"/>
    <x v="30"/>
    <x v="0"/>
    <x v="1"/>
    <x v="0"/>
    <x v="1"/>
    <x v="1"/>
    <x v="16"/>
  </r>
  <r>
    <x v="624"/>
    <x v="363"/>
    <x v="35"/>
    <x v="0"/>
    <x v="4"/>
    <x v="2"/>
    <x v="399"/>
    <x v="736"/>
    <x v="1"/>
    <x v="18"/>
    <x v="1"/>
    <x v="1"/>
    <x v="0"/>
    <x v="0"/>
    <x v="1"/>
    <x v="16"/>
  </r>
  <r>
    <x v="625"/>
    <x v="656"/>
    <x v="2"/>
    <x v="1"/>
    <x v="4"/>
    <x v="915"/>
    <x v="184"/>
    <x v="463"/>
    <x v="3"/>
    <x v="22"/>
    <x v="0"/>
    <x v="0"/>
    <x v="0"/>
    <x v="1"/>
    <x v="1"/>
    <x v="16"/>
  </r>
  <r>
    <x v="626"/>
    <x v="268"/>
    <x v="7"/>
    <x v="0"/>
    <x v="1"/>
    <x v="426"/>
    <x v="465"/>
    <x v="776"/>
    <x v="2"/>
    <x v="17"/>
    <x v="0"/>
    <x v="2"/>
    <x v="0"/>
    <x v="0"/>
    <x v="1"/>
    <x v="16"/>
  </r>
  <r>
    <x v="627"/>
    <x v="867"/>
    <x v="32"/>
    <x v="0"/>
    <x v="0"/>
    <x v="758"/>
    <x v="118"/>
    <x v="605"/>
    <x v="2"/>
    <x v="32"/>
    <x v="0"/>
    <x v="0"/>
    <x v="0"/>
    <x v="1"/>
    <x v="1"/>
    <x v="16"/>
  </r>
  <r>
    <x v="628"/>
    <x v="713"/>
    <x v="1"/>
    <x v="1"/>
    <x v="4"/>
    <x v="761"/>
    <x v="289"/>
    <x v="180"/>
    <x v="2"/>
    <x v="20"/>
    <x v="0"/>
    <x v="1"/>
    <x v="0"/>
    <x v="1"/>
    <x v="1"/>
    <x v="16"/>
  </r>
  <r>
    <x v="629"/>
    <x v="846"/>
    <x v="38"/>
    <x v="0"/>
    <x v="0"/>
    <x v="557"/>
    <x v="323"/>
    <x v="570"/>
    <x v="1"/>
    <x v="19"/>
    <x v="0"/>
    <x v="2"/>
    <x v="0"/>
    <x v="0"/>
    <x v="1"/>
    <x v="16"/>
  </r>
  <r>
    <x v="630"/>
    <x v="988"/>
    <x v="29"/>
    <x v="1"/>
    <x v="0"/>
    <x v="599"/>
    <x v="375"/>
    <x v="681"/>
    <x v="0"/>
    <x v="10"/>
    <x v="0"/>
    <x v="0"/>
    <x v="0"/>
    <x v="1"/>
    <x v="1"/>
    <x v="16"/>
  </r>
  <r>
    <x v="631"/>
    <x v="737"/>
    <x v="29"/>
    <x v="0"/>
    <x v="0"/>
    <x v="612"/>
    <x v="770"/>
    <x v="760"/>
    <x v="1"/>
    <x v="8"/>
    <x v="0"/>
    <x v="0"/>
    <x v="0"/>
    <x v="1"/>
    <x v="1"/>
    <x v="16"/>
  </r>
  <r>
    <x v="632"/>
    <x v="289"/>
    <x v="32"/>
    <x v="1"/>
    <x v="3"/>
    <x v="722"/>
    <x v="316"/>
    <x v="414"/>
    <x v="1"/>
    <x v="19"/>
    <x v="0"/>
    <x v="3"/>
    <x v="0"/>
    <x v="1"/>
    <x v="0"/>
    <x v="16"/>
  </r>
  <r>
    <x v="633"/>
    <x v="161"/>
    <x v="10"/>
    <x v="1"/>
    <x v="4"/>
    <x v="783"/>
    <x v="147"/>
    <x v="464"/>
    <x v="0"/>
    <x v="22"/>
    <x v="0"/>
    <x v="0"/>
    <x v="0"/>
    <x v="1"/>
    <x v="1"/>
    <x v="16"/>
  </r>
  <r>
    <x v="634"/>
    <x v="3"/>
    <x v="7"/>
    <x v="1"/>
    <x v="0"/>
    <x v="357"/>
    <x v="585"/>
    <x v="572"/>
    <x v="0"/>
    <x v="28"/>
    <x v="1"/>
    <x v="2"/>
    <x v="0"/>
    <x v="0"/>
    <x v="1"/>
    <x v="16"/>
  </r>
  <r>
    <x v="635"/>
    <x v="466"/>
    <x v="33"/>
    <x v="1"/>
    <x v="4"/>
    <x v="479"/>
    <x v="436"/>
    <x v="474"/>
    <x v="3"/>
    <x v="34"/>
    <x v="0"/>
    <x v="2"/>
    <x v="0"/>
    <x v="0"/>
    <x v="1"/>
    <x v="16"/>
  </r>
  <r>
    <x v="636"/>
    <x v="25"/>
    <x v="3"/>
    <x v="0"/>
    <x v="3"/>
    <x v="370"/>
    <x v="527"/>
    <x v="645"/>
    <x v="2"/>
    <x v="36"/>
    <x v="1"/>
    <x v="1"/>
    <x v="0"/>
    <x v="0"/>
    <x v="0"/>
    <x v="16"/>
  </r>
  <r>
    <x v="637"/>
    <x v="708"/>
    <x v="4"/>
    <x v="0"/>
    <x v="2"/>
    <x v="201"/>
    <x v="670"/>
    <x v="796"/>
    <x v="1"/>
    <x v="22"/>
    <x v="1"/>
    <x v="1"/>
    <x v="0"/>
    <x v="1"/>
    <x v="1"/>
    <x v="16"/>
  </r>
  <r>
    <x v="638"/>
    <x v="35"/>
    <x v="27"/>
    <x v="0"/>
    <x v="0"/>
    <x v="580"/>
    <x v="776"/>
    <x v="161"/>
    <x v="1"/>
    <x v="16"/>
    <x v="0"/>
    <x v="2"/>
    <x v="0"/>
    <x v="0"/>
    <x v="1"/>
    <x v="16"/>
  </r>
  <r>
    <x v="639"/>
    <x v="162"/>
    <x v="33"/>
    <x v="1"/>
    <x v="1"/>
    <x v="858"/>
    <x v="148"/>
    <x v="5"/>
    <x v="1"/>
    <x v="30"/>
    <x v="0"/>
    <x v="0"/>
    <x v="0"/>
    <x v="1"/>
    <x v="1"/>
    <x v="16"/>
  </r>
  <r>
    <x v="640"/>
    <x v="938"/>
    <x v="18"/>
    <x v="0"/>
    <x v="2"/>
    <x v="5"/>
    <x v="611"/>
    <x v="930"/>
    <x v="2"/>
    <x v="24"/>
    <x v="1"/>
    <x v="1"/>
    <x v="0"/>
    <x v="1"/>
    <x v="1"/>
    <x v="16"/>
  </r>
  <r>
    <x v="641"/>
    <x v="503"/>
    <x v="38"/>
    <x v="1"/>
    <x v="2"/>
    <x v="18"/>
    <x v="347"/>
    <x v="623"/>
    <x v="0"/>
    <x v="23"/>
    <x v="1"/>
    <x v="2"/>
    <x v="0"/>
    <x v="1"/>
    <x v="1"/>
    <x v="16"/>
  </r>
  <r>
    <x v="642"/>
    <x v="640"/>
    <x v="16"/>
    <x v="0"/>
    <x v="0"/>
    <x v="715"/>
    <x v="732"/>
    <x v="721"/>
    <x v="3"/>
    <x v="6"/>
    <x v="0"/>
    <x v="2"/>
    <x v="0"/>
    <x v="1"/>
    <x v="1"/>
    <x v="16"/>
  </r>
  <r>
    <x v="643"/>
    <x v="16"/>
    <x v="11"/>
    <x v="0"/>
    <x v="2"/>
    <x v="811"/>
    <x v="581"/>
    <x v="771"/>
    <x v="2"/>
    <x v="23"/>
    <x v="0"/>
    <x v="3"/>
    <x v="0"/>
    <x v="1"/>
    <x v="1"/>
    <x v="16"/>
  </r>
  <r>
    <x v="644"/>
    <x v="19"/>
    <x v="40"/>
    <x v="1"/>
    <x v="0"/>
    <x v="503"/>
    <x v="870"/>
    <x v="682"/>
    <x v="2"/>
    <x v="24"/>
    <x v="0"/>
    <x v="2"/>
    <x v="0"/>
    <x v="0"/>
    <x v="1"/>
    <x v="16"/>
  </r>
  <r>
    <x v="645"/>
    <x v="891"/>
    <x v="35"/>
    <x v="0"/>
    <x v="3"/>
    <x v="513"/>
    <x v="495"/>
    <x v="766"/>
    <x v="0"/>
    <x v="21"/>
    <x v="0"/>
    <x v="2"/>
    <x v="0"/>
    <x v="0"/>
    <x v="0"/>
    <x v="16"/>
  </r>
  <r>
    <x v="646"/>
    <x v="976"/>
    <x v="21"/>
    <x v="0"/>
    <x v="2"/>
    <x v="617"/>
    <x v="816"/>
    <x v="401"/>
    <x v="0"/>
    <x v="23"/>
    <x v="0"/>
    <x v="2"/>
    <x v="0"/>
    <x v="1"/>
    <x v="1"/>
    <x v="16"/>
  </r>
  <r>
    <x v="647"/>
    <x v="479"/>
    <x v="28"/>
    <x v="0"/>
    <x v="2"/>
    <x v="255"/>
    <x v="440"/>
    <x v="339"/>
    <x v="3"/>
    <x v="9"/>
    <x v="1"/>
    <x v="2"/>
    <x v="0"/>
    <x v="1"/>
    <x v="1"/>
    <x v="16"/>
  </r>
  <r>
    <x v="648"/>
    <x v="674"/>
    <x v="9"/>
    <x v="0"/>
    <x v="1"/>
    <x v="108"/>
    <x v="151"/>
    <x v="804"/>
    <x v="0"/>
    <x v="23"/>
    <x v="1"/>
    <x v="3"/>
    <x v="0"/>
    <x v="0"/>
    <x v="1"/>
    <x v="16"/>
  </r>
  <r>
    <x v="649"/>
    <x v="724"/>
    <x v="14"/>
    <x v="1"/>
    <x v="2"/>
    <x v="293"/>
    <x v="865"/>
    <x v="231"/>
    <x v="3"/>
    <x v="31"/>
    <x v="1"/>
    <x v="2"/>
    <x v="0"/>
    <x v="1"/>
    <x v="1"/>
    <x v="16"/>
  </r>
  <r>
    <x v="650"/>
    <x v="41"/>
    <x v="27"/>
    <x v="0"/>
    <x v="1"/>
    <x v="779"/>
    <x v="633"/>
    <x v="317"/>
    <x v="3"/>
    <x v="26"/>
    <x v="0"/>
    <x v="1"/>
    <x v="0"/>
    <x v="1"/>
    <x v="1"/>
    <x v="16"/>
  </r>
  <r>
    <x v="651"/>
    <x v="55"/>
    <x v="35"/>
    <x v="0"/>
    <x v="2"/>
    <x v="843"/>
    <x v="760"/>
    <x v="360"/>
    <x v="0"/>
    <x v="13"/>
    <x v="0"/>
    <x v="2"/>
    <x v="0"/>
    <x v="1"/>
    <x v="1"/>
    <x v="16"/>
  </r>
  <r>
    <x v="652"/>
    <x v="593"/>
    <x v="8"/>
    <x v="1"/>
    <x v="2"/>
    <x v="347"/>
    <x v="393"/>
    <x v="624"/>
    <x v="3"/>
    <x v="5"/>
    <x v="1"/>
    <x v="0"/>
    <x v="0"/>
    <x v="1"/>
    <x v="1"/>
    <x v="16"/>
  </r>
  <r>
    <x v="653"/>
    <x v="650"/>
    <x v="35"/>
    <x v="0"/>
    <x v="0"/>
    <x v="607"/>
    <x v="47"/>
    <x v="442"/>
    <x v="0"/>
    <x v="11"/>
    <x v="0"/>
    <x v="3"/>
    <x v="0"/>
    <x v="1"/>
    <x v="1"/>
    <x v="16"/>
  </r>
  <r>
    <x v="654"/>
    <x v="898"/>
    <x v="38"/>
    <x v="1"/>
    <x v="0"/>
    <x v="404"/>
    <x v="260"/>
    <x v="946"/>
    <x v="0"/>
    <x v="12"/>
    <x v="1"/>
    <x v="0"/>
    <x v="0"/>
    <x v="0"/>
    <x v="1"/>
    <x v="16"/>
  </r>
  <r>
    <x v="655"/>
    <x v="978"/>
    <x v="38"/>
    <x v="1"/>
    <x v="0"/>
    <x v="451"/>
    <x v="598"/>
    <x v="545"/>
    <x v="1"/>
    <x v="30"/>
    <x v="0"/>
    <x v="0"/>
    <x v="0"/>
    <x v="0"/>
    <x v="1"/>
    <x v="16"/>
  </r>
  <r>
    <x v="656"/>
    <x v="460"/>
    <x v="19"/>
    <x v="1"/>
    <x v="2"/>
    <x v="224"/>
    <x v="520"/>
    <x v="639"/>
    <x v="2"/>
    <x v="15"/>
    <x v="1"/>
    <x v="1"/>
    <x v="0"/>
    <x v="1"/>
    <x v="1"/>
    <x v="16"/>
  </r>
  <r>
    <x v="657"/>
    <x v="727"/>
    <x v="2"/>
    <x v="0"/>
    <x v="3"/>
    <x v="302"/>
    <x v="733"/>
    <x v="457"/>
    <x v="1"/>
    <x v="30"/>
    <x v="1"/>
    <x v="0"/>
    <x v="0"/>
    <x v="0"/>
    <x v="0"/>
    <x v="16"/>
  </r>
  <r>
    <x v="658"/>
    <x v="720"/>
    <x v="22"/>
    <x v="0"/>
    <x v="4"/>
    <x v="465"/>
    <x v="223"/>
    <x v="263"/>
    <x v="1"/>
    <x v="10"/>
    <x v="0"/>
    <x v="1"/>
    <x v="0"/>
    <x v="0"/>
    <x v="1"/>
    <x v="16"/>
  </r>
  <r>
    <x v="659"/>
    <x v="929"/>
    <x v="35"/>
    <x v="1"/>
    <x v="1"/>
    <x v="203"/>
    <x v="364"/>
    <x v="225"/>
    <x v="2"/>
    <x v="1"/>
    <x v="1"/>
    <x v="0"/>
    <x v="0"/>
    <x v="0"/>
    <x v="1"/>
    <x v="16"/>
  </r>
  <r>
    <x v="660"/>
    <x v="370"/>
    <x v="7"/>
    <x v="1"/>
    <x v="2"/>
    <x v="150"/>
    <x v="66"/>
    <x v="420"/>
    <x v="1"/>
    <x v="14"/>
    <x v="1"/>
    <x v="3"/>
    <x v="0"/>
    <x v="1"/>
    <x v="1"/>
    <x v="16"/>
  </r>
  <r>
    <x v="661"/>
    <x v="338"/>
    <x v="14"/>
    <x v="0"/>
    <x v="2"/>
    <x v="348"/>
    <x v="63"/>
    <x v="779"/>
    <x v="3"/>
    <x v="19"/>
    <x v="1"/>
    <x v="0"/>
    <x v="0"/>
    <x v="1"/>
    <x v="1"/>
    <x v="16"/>
  </r>
  <r>
    <x v="662"/>
    <x v="601"/>
    <x v="15"/>
    <x v="1"/>
    <x v="1"/>
    <x v="880"/>
    <x v="417"/>
    <x v="917"/>
    <x v="2"/>
    <x v="7"/>
    <x v="0"/>
    <x v="0"/>
    <x v="0"/>
    <x v="1"/>
    <x v="1"/>
    <x v="16"/>
  </r>
  <r>
    <x v="663"/>
    <x v="203"/>
    <x v="23"/>
    <x v="1"/>
    <x v="2"/>
    <x v="821"/>
    <x v="46"/>
    <x v="939"/>
    <x v="1"/>
    <x v="23"/>
    <x v="0"/>
    <x v="3"/>
    <x v="0"/>
    <x v="1"/>
    <x v="1"/>
    <x v="16"/>
  </r>
  <r>
    <x v="664"/>
    <x v="259"/>
    <x v="5"/>
    <x v="1"/>
    <x v="2"/>
    <x v="746"/>
    <x v="627"/>
    <x v="801"/>
    <x v="0"/>
    <x v="33"/>
    <x v="0"/>
    <x v="2"/>
    <x v="0"/>
    <x v="1"/>
    <x v="1"/>
    <x v="16"/>
  </r>
  <r>
    <x v="665"/>
    <x v="103"/>
    <x v="32"/>
    <x v="1"/>
    <x v="2"/>
    <x v="329"/>
    <x v="540"/>
    <x v="318"/>
    <x v="3"/>
    <x v="17"/>
    <x v="1"/>
    <x v="1"/>
    <x v="0"/>
    <x v="1"/>
    <x v="1"/>
    <x v="16"/>
  </r>
  <r>
    <x v="666"/>
    <x v="823"/>
    <x v="3"/>
    <x v="0"/>
    <x v="3"/>
    <x v="838"/>
    <x v="654"/>
    <x v="618"/>
    <x v="0"/>
    <x v="28"/>
    <x v="0"/>
    <x v="0"/>
    <x v="0"/>
    <x v="1"/>
    <x v="0"/>
    <x v="16"/>
  </r>
  <r>
    <x v="667"/>
    <x v="490"/>
    <x v="27"/>
    <x v="1"/>
    <x v="0"/>
    <x v="495"/>
    <x v="191"/>
    <x v="244"/>
    <x v="0"/>
    <x v="21"/>
    <x v="0"/>
    <x v="2"/>
    <x v="0"/>
    <x v="0"/>
    <x v="1"/>
    <x v="16"/>
  </r>
  <r>
    <x v="668"/>
    <x v="436"/>
    <x v="17"/>
    <x v="1"/>
    <x v="2"/>
    <x v="277"/>
    <x v="583"/>
    <x v="665"/>
    <x v="1"/>
    <x v="40"/>
    <x v="1"/>
    <x v="2"/>
    <x v="0"/>
    <x v="1"/>
    <x v="1"/>
    <x v="16"/>
  </r>
  <r>
    <x v="669"/>
    <x v="76"/>
    <x v="3"/>
    <x v="0"/>
    <x v="1"/>
    <x v="669"/>
    <x v="538"/>
    <x v="837"/>
    <x v="0"/>
    <x v="9"/>
    <x v="0"/>
    <x v="1"/>
    <x v="0"/>
    <x v="1"/>
    <x v="1"/>
    <x v="16"/>
  </r>
  <r>
    <x v="670"/>
    <x v="769"/>
    <x v="14"/>
    <x v="1"/>
    <x v="3"/>
    <x v="731"/>
    <x v="756"/>
    <x v="36"/>
    <x v="1"/>
    <x v="24"/>
    <x v="0"/>
    <x v="3"/>
    <x v="0"/>
    <x v="1"/>
    <x v="0"/>
    <x v="16"/>
  </r>
  <r>
    <x v="671"/>
    <x v="285"/>
    <x v="22"/>
    <x v="1"/>
    <x v="0"/>
    <x v="70"/>
    <x v="675"/>
    <x v="688"/>
    <x v="3"/>
    <x v="36"/>
    <x v="1"/>
    <x v="2"/>
    <x v="0"/>
    <x v="0"/>
    <x v="1"/>
    <x v="16"/>
  </r>
  <r>
    <x v="672"/>
    <x v="741"/>
    <x v="35"/>
    <x v="0"/>
    <x v="4"/>
    <x v="403"/>
    <x v="54"/>
    <x v="829"/>
    <x v="3"/>
    <x v="10"/>
    <x v="1"/>
    <x v="1"/>
    <x v="0"/>
    <x v="0"/>
    <x v="1"/>
    <x v="16"/>
  </r>
  <r>
    <x v="673"/>
    <x v="117"/>
    <x v="29"/>
    <x v="1"/>
    <x v="3"/>
    <x v="25"/>
    <x v="175"/>
    <x v="812"/>
    <x v="2"/>
    <x v="6"/>
    <x v="1"/>
    <x v="0"/>
    <x v="0"/>
    <x v="0"/>
    <x v="0"/>
    <x v="16"/>
  </r>
  <r>
    <x v="674"/>
    <x v="252"/>
    <x v="37"/>
    <x v="1"/>
    <x v="3"/>
    <x v="475"/>
    <x v="147"/>
    <x v="525"/>
    <x v="0"/>
    <x v="27"/>
    <x v="0"/>
    <x v="3"/>
    <x v="0"/>
    <x v="0"/>
    <x v="0"/>
    <x v="16"/>
  </r>
  <r>
    <x v="675"/>
    <x v="282"/>
    <x v="38"/>
    <x v="0"/>
    <x v="4"/>
    <x v="389"/>
    <x v="476"/>
    <x v="866"/>
    <x v="3"/>
    <x v="34"/>
    <x v="1"/>
    <x v="2"/>
    <x v="0"/>
    <x v="0"/>
    <x v="1"/>
    <x v="16"/>
  </r>
  <r>
    <x v="676"/>
    <x v="852"/>
    <x v="33"/>
    <x v="0"/>
    <x v="4"/>
    <x v="440"/>
    <x v="694"/>
    <x v="784"/>
    <x v="0"/>
    <x v="23"/>
    <x v="0"/>
    <x v="1"/>
    <x v="0"/>
    <x v="0"/>
    <x v="1"/>
    <x v="16"/>
  </r>
  <r>
    <x v="677"/>
    <x v="85"/>
    <x v="19"/>
    <x v="0"/>
    <x v="2"/>
    <x v="334"/>
    <x v="553"/>
    <x v="357"/>
    <x v="0"/>
    <x v="25"/>
    <x v="1"/>
    <x v="2"/>
    <x v="0"/>
    <x v="1"/>
    <x v="1"/>
    <x v="16"/>
  </r>
  <r>
    <x v="678"/>
    <x v="247"/>
    <x v="36"/>
    <x v="0"/>
    <x v="0"/>
    <x v="693"/>
    <x v="21"/>
    <x v="613"/>
    <x v="1"/>
    <x v="18"/>
    <x v="0"/>
    <x v="2"/>
    <x v="0"/>
    <x v="1"/>
    <x v="1"/>
    <x v="16"/>
  </r>
  <r>
    <x v="679"/>
    <x v="333"/>
    <x v="20"/>
    <x v="0"/>
    <x v="1"/>
    <x v="823"/>
    <x v="548"/>
    <x v="620"/>
    <x v="2"/>
    <x v="25"/>
    <x v="0"/>
    <x v="0"/>
    <x v="0"/>
    <x v="1"/>
    <x v="1"/>
    <x v="16"/>
  </r>
  <r>
    <x v="680"/>
    <x v="128"/>
    <x v="12"/>
    <x v="1"/>
    <x v="1"/>
    <x v="642"/>
    <x v="379"/>
    <x v="852"/>
    <x v="2"/>
    <x v="6"/>
    <x v="0"/>
    <x v="2"/>
    <x v="0"/>
    <x v="1"/>
    <x v="1"/>
    <x v="16"/>
  </r>
  <r>
    <x v="681"/>
    <x v="111"/>
    <x v="4"/>
    <x v="1"/>
    <x v="3"/>
    <x v="429"/>
    <x v="342"/>
    <x v="524"/>
    <x v="3"/>
    <x v="20"/>
    <x v="0"/>
    <x v="3"/>
    <x v="0"/>
    <x v="0"/>
    <x v="0"/>
    <x v="16"/>
  </r>
  <r>
    <x v="682"/>
    <x v="353"/>
    <x v="36"/>
    <x v="0"/>
    <x v="0"/>
    <x v="986"/>
    <x v="402"/>
    <x v="172"/>
    <x v="3"/>
    <x v="4"/>
    <x v="0"/>
    <x v="2"/>
    <x v="0"/>
    <x v="1"/>
    <x v="1"/>
    <x v="16"/>
  </r>
  <r>
    <x v="683"/>
    <x v="854"/>
    <x v="39"/>
    <x v="1"/>
    <x v="2"/>
    <x v="400"/>
    <x v="818"/>
    <x v="445"/>
    <x v="0"/>
    <x v="11"/>
    <x v="1"/>
    <x v="3"/>
    <x v="0"/>
    <x v="1"/>
    <x v="1"/>
    <x v="16"/>
  </r>
  <r>
    <x v="684"/>
    <x v="184"/>
    <x v="8"/>
    <x v="0"/>
    <x v="3"/>
    <x v="813"/>
    <x v="548"/>
    <x v="550"/>
    <x v="1"/>
    <x v="6"/>
    <x v="0"/>
    <x v="0"/>
    <x v="0"/>
    <x v="1"/>
    <x v="0"/>
    <x v="16"/>
  </r>
  <r>
    <x v="685"/>
    <x v="551"/>
    <x v="21"/>
    <x v="0"/>
    <x v="0"/>
    <x v="455"/>
    <x v="23"/>
    <x v="465"/>
    <x v="2"/>
    <x v="13"/>
    <x v="0"/>
    <x v="3"/>
    <x v="0"/>
    <x v="0"/>
    <x v="1"/>
    <x v="16"/>
  </r>
  <r>
    <x v="686"/>
    <x v="300"/>
    <x v="39"/>
    <x v="0"/>
    <x v="3"/>
    <x v="690"/>
    <x v="174"/>
    <x v="750"/>
    <x v="0"/>
    <x v="5"/>
    <x v="0"/>
    <x v="0"/>
    <x v="0"/>
    <x v="1"/>
    <x v="0"/>
    <x v="16"/>
  </r>
  <r>
    <x v="687"/>
    <x v="321"/>
    <x v="10"/>
    <x v="1"/>
    <x v="3"/>
    <x v="664"/>
    <x v="203"/>
    <x v="708"/>
    <x v="1"/>
    <x v="6"/>
    <x v="0"/>
    <x v="3"/>
    <x v="0"/>
    <x v="1"/>
    <x v="0"/>
    <x v="16"/>
  </r>
  <r>
    <x v="688"/>
    <x v="612"/>
    <x v="0"/>
    <x v="0"/>
    <x v="3"/>
    <x v="84"/>
    <x v="102"/>
    <x v="82"/>
    <x v="0"/>
    <x v="26"/>
    <x v="1"/>
    <x v="3"/>
    <x v="0"/>
    <x v="0"/>
    <x v="0"/>
    <x v="16"/>
  </r>
  <r>
    <x v="689"/>
    <x v="754"/>
    <x v="6"/>
    <x v="1"/>
    <x v="2"/>
    <x v="83"/>
    <x v="110"/>
    <x v="55"/>
    <x v="3"/>
    <x v="31"/>
    <x v="1"/>
    <x v="2"/>
    <x v="0"/>
    <x v="1"/>
    <x v="1"/>
    <x v="16"/>
  </r>
  <r>
    <x v="690"/>
    <x v="552"/>
    <x v="5"/>
    <x v="1"/>
    <x v="2"/>
    <x v="200"/>
    <x v="49"/>
    <x v="99"/>
    <x v="0"/>
    <x v="27"/>
    <x v="1"/>
    <x v="1"/>
    <x v="0"/>
    <x v="1"/>
    <x v="1"/>
    <x v="16"/>
  </r>
  <r>
    <x v="691"/>
    <x v="816"/>
    <x v="33"/>
    <x v="1"/>
    <x v="4"/>
    <x v="508"/>
    <x v="762"/>
    <x v="873"/>
    <x v="1"/>
    <x v="2"/>
    <x v="0"/>
    <x v="2"/>
    <x v="0"/>
    <x v="0"/>
    <x v="1"/>
    <x v="16"/>
  </r>
  <r>
    <x v="692"/>
    <x v="141"/>
    <x v="30"/>
    <x v="0"/>
    <x v="4"/>
    <x v="374"/>
    <x v="72"/>
    <x v="464"/>
    <x v="3"/>
    <x v="19"/>
    <x v="1"/>
    <x v="3"/>
    <x v="0"/>
    <x v="0"/>
    <x v="1"/>
    <x v="16"/>
  </r>
  <r>
    <x v="693"/>
    <x v="858"/>
    <x v="18"/>
    <x v="1"/>
    <x v="2"/>
    <x v="620"/>
    <x v="451"/>
    <x v="593"/>
    <x v="0"/>
    <x v="20"/>
    <x v="0"/>
    <x v="0"/>
    <x v="0"/>
    <x v="1"/>
    <x v="1"/>
    <x v="16"/>
  </r>
  <r>
    <x v="694"/>
    <x v="792"/>
    <x v="18"/>
    <x v="1"/>
    <x v="2"/>
    <x v="181"/>
    <x v="686"/>
    <x v="77"/>
    <x v="2"/>
    <x v="12"/>
    <x v="1"/>
    <x v="2"/>
    <x v="0"/>
    <x v="1"/>
    <x v="1"/>
    <x v="16"/>
  </r>
  <r>
    <x v="695"/>
    <x v="351"/>
    <x v="26"/>
    <x v="1"/>
    <x v="3"/>
    <x v="964"/>
    <x v="368"/>
    <x v="226"/>
    <x v="0"/>
    <x v="20"/>
    <x v="0"/>
    <x v="0"/>
    <x v="0"/>
    <x v="1"/>
    <x v="0"/>
    <x v="16"/>
  </r>
  <r>
    <x v="696"/>
    <x v="398"/>
    <x v="34"/>
    <x v="0"/>
    <x v="4"/>
    <x v="154"/>
    <x v="292"/>
    <x v="71"/>
    <x v="1"/>
    <x v="28"/>
    <x v="1"/>
    <x v="2"/>
    <x v="0"/>
    <x v="0"/>
    <x v="1"/>
    <x v="16"/>
  </r>
  <r>
    <x v="697"/>
    <x v="8"/>
    <x v="26"/>
    <x v="0"/>
    <x v="2"/>
    <x v="787"/>
    <x v="820"/>
    <x v="44"/>
    <x v="0"/>
    <x v="20"/>
    <x v="0"/>
    <x v="2"/>
    <x v="0"/>
    <x v="1"/>
    <x v="1"/>
    <x v="16"/>
  </r>
  <r>
    <x v="698"/>
    <x v="559"/>
    <x v="34"/>
    <x v="1"/>
    <x v="3"/>
    <x v="78"/>
    <x v="484"/>
    <x v="149"/>
    <x v="0"/>
    <x v="16"/>
    <x v="1"/>
    <x v="2"/>
    <x v="0"/>
    <x v="0"/>
    <x v="0"/>
    <x v="16"/>
  </r>
  <r>
    <x v="699"/>
    <x v="106"/>
    <x v="21"/>
    <x v="0"/>
    <x v="0"/>
    <x v="217"/>
    <x v="636"/>
    <x v="100"/>
    <x v="0"/>
    <x v="40"/>
    <x v="1"/>
    <x v="0"/>
    <x v="0"/>
    <x v="0"/>
    <x v="1"/>
    <x v="16"/>
  </r>
  <r>
    <x v="700"/>
    <x v="403"/>
    <x v="23"/>
    <x v="1"/>
    <x v="0"/>
    <x v="956"/>
    <x v="671"/>
    <x v="695"/>
    <x v="3"/>
    <x v="40"/>
    <x v="0"/>
    <x v="1"/>
    <x v="0"/>
    <x v="1"/>
    <x v="1"/>
    <x v="16"/>
  </r>
  <r>
    <x v="701"/>
    <x v="684"/>
    <x v="12"/>
    <x v="1"/>
    <x v="0"/>
    <x v="270"/>
    <x v="282"/>
    <x v="91"/>
    <x v="0"/>
    <x v="8"/>
    <x v="1"/>
    <x v="1"/>
    <x v="0"/>
    <x v="0"/>
    <x v="1"/>
    <x v="16"/>
  </r>
  <r>
    <x v="702"/>
    <x v="246"/>
    <x v="13"/>
    <x v="1"/>
    <x v="2"/>
    <x v="214"/>
    <x v="280"/>
    <x v="969"/>
    <x v="1"/>
    <x v="30"/>
    <x v="1"/>
    <x v="3"/>
    <x v="0"/>
    <x v="1"/>
    <x v="1"/>
    <x v="16"/>
  </r>
  <r>
    <x v="703"/>
    <x v="431"/>
    <x v="36"/>
    <x v="1"/>
    <x v="3"/>
    <x v="11"/>
    <x v="855"/>
    <x v="336"/>
    <x v="1"/>
    <x v="28"/>
    <x v="1"/>
    <x v="1"/>
    <x v="0"/>
    <x v="0"/>
    <x v="0"/>
    <x v="16"/>
  </r>
  <r>
    <x v="704"/>
    <x v="849"/>
    <x v="3"/>
    <x v="0"/>
    <x v="1"/>
    <x v="189"/>
    <x v="177"/>
    <x v="800"/>
    <x v="1"/>
    <x v="8"/>
    <x v="1"/>
    <x v="2"/>
    <x v="1"/>
    <x v="0"/>
    <x v="1"/>
    <x v="16"/>
  </r>
  <r>
    <x v="705"/>
    <x v="678"/>
    <x v="26"/>
    <x v="0"/>
    <x v="2"/>
    <x v="392"/>
    <x v="718"/>
    <x v="514"/>
    <x v="0"/>
    <x v="37"/>
    <x v="1"/>
    <x v="3"/>
    <x v="0"/>
    <x v="1"/>
    <x v="1"/>
    <x v="16"/>
  </r>
  <r>
    <x v="706"/>
    <x v="935"/>
    <x v="18"/>
    <x v="1"/>
    <x v="0"/>
    <x v="862"/>
    <x v="192"/>
    <x v="566"/>
    <x v="2"/>
    <x v="18"/>
    <x v="0"/>
    <x v="1"/>
    <x v="0"/>
    <x v="1"/>
    <x v="1"/>
    <x v="16"/>
  </r>
  <r>
    <x v="707"/>
    <x v="622"/>
    <x v="30"/>
    <x v="1"/>
    <x v="1"/>
    <x v="249"/>
    <x v="687"/>
    <x v="876"/>
    <x v="2"/>
    <x v="8"/>
    <x v="1"/>
    <x v="0"/>
    <x v="0"/>
    <x v="0"/>
    <x v="1"/>
    <x v="16"/>
  </r>
  <r>
    <x v="708"/>
    <x v="706"/>
    <x v="24"/>
    <x v="0"/>
    <x v="4"/>
    <x v="99"/>
    <x v="112"/>
    <x v="436"/>
    <x v="0"/>
    <x v="15"/>
    <x v="1"/>
    <x v="3"/>
    <x v="0"/>
    <x v="0"/>
    <x v="1"/>
    <x v="16"/>
  </r>
  <r>
    <x v="709"/>
    <x v="243"/>
    <x v="19"/>
    <x v="1"/>
    <x v="1"/>
    <x v="483"/>
    <x v="521"/>
    <x v="537"/>
    <x v="0"/>
    <x v="3"/>
    <x v="0"/>
    <x v="0"/>
    <x v="0"/>
    <x v="0"/>
    <x v="1"/>
    <x v="16"/>
  </r>
  <r>
    <x v="710"/>
    <x v="155"/>
    <x v="29"/>
    <x v="1"/>
    <x v="1"/>
    <x v="784"/>
    <x v="536"/>
    <x v="808"/>
    <x v="1"/>
    <x v="32"/>
    <x v="0"/>
    <x v="3"/>
    <x v="1"/>
    <x v="1"/>
    <x v="1"/>
    <x v="16"/>
  </r>
  <r>
    <x v="711"/>
    <x v="595"/>
    <x v="1"/>
    <x v="1"/>
    <x v="0"/>
    <x v="218"/>
    <x v="763"/>
    <x v="536"/>
    <x v="3"/>
    <x v="19"/>
    <x v="1"/>
    <x v="1"/>
    <x v="0"/>
    <x v="0"/>
    <x v="1"/>
    <x v="16"/>
  </r>
  <r>
    <x v="712"/>
    <x v="539"/>
    <x v="16"/>
    <x v="1"/>
    <x v="0"/>
    <x v="454"/>
    <x v="857"/>
    <x v="921"/>
    <x v="3"/>
    <x v="31"/>
    <x v="0"/>
    <x v="0"/>
    <x v="0"/>
    <x v="0"/>
    <x v="1"/>
    <x v="16"/>
  </r>
  <r>
    <x v="713"/>
    <x v="885"/>
    <x v="6"/>
    <x v="1"/>
    <x v="2"/>
    <x v="875"/>
    <x v="82"/>
    <x v="129"/>
    <x v="2"/>
    <x v="29"/>
    <x v="0"/>
    <x v="1"/>
    <x v="0"/>
    <x v="1"/>
    <x v="1"/>
    <x v="16"/>
  </r>
  <r>
    <x v="714"/>
    <x v="22"/>
    <x v="7"/>
    <x v="1"/>
    <x v="3"/>
    <x v="616"/>
    <x v="261"/>
    <x v="672"/>
    <x v="1"/>
    <x v="33"/>
    <x v="0"/>
    <x v="2"/>
    <x v="0"/>
    <x v="1"/>
    <x v="0"/>
    <x v="16"/>
  </r>
  <r>
    <x v="715"/>
    <x v="291"/>
    <x v="14"/>
    <x v="1"/>
    <x v="0"/>
    <x v="387"/>
    <x v="788"/>
    <x v="382"/>
    <x v="3"/>
    <x v="21"/>
    <x v="1"/>
    <x v="1"/>
    <x v="0"/>
    <x v="0"/>
    <x v="1"/>
    <x v="16"/>
  </r>
  <r>
    <x v="716"/>
    <x v="14"/>
    <x v="2"/>
    <x v="0"/>
    <x v="0"/>
    <x v="248"/>
    <x v="328"/>
    <x v="679"/>
    <x v="3"/>
    <x v="34"/>
    <x v="1"/>
    <x v="2"/>
    <x v="0"/>
    <x v="0"/>
    <x v="1"/>
    <x v="16"/>
  </r>
  <r>
    <x v="717"/>
    <x v="569"/>
    <x v="8"/>
    <x v="1"/>
    <x v="3"/>
    <x v="139"/>
    <x v="149"/>
    <x v="216"/>
    <x v="0"/>
    <x v="21"/>
    <x v="1"/>
    <x v="1"/>
    <x v="0"/>
    <x v="0"/>
    <x v="0"/>
    <x v="16"/>
  </r>
  <r>
    <x v="718"/>
    <x v="896"/>
    <x v="31"/>
    <x v="0"/>
    <x v="3"/>
    <x v="395"/>
    <x v="224"/>
    <x v="348"/>
    <x v="3"/>
    <x v="25"/>
    <x v="1"/>
    <x v="2"/>
    <x v="0"/>
    <x v="0"/>
    <x v="0"/>
    <x v="16"/>
  </r>
  <r>
    <x v="719"/>
    <x v="578"/>
    <x v="38"/>
    <x v="0"/>
    <x v="2"/>
    <x v="592"/>
    <x v="97"/>
    <x v="133"/>
    <x v="1"/>
    <x v="20"/>
    <x v="0"/>
    <x v="2"/>
    <x v="0"/>
    <x v="1"/>
    <x v="1"/>
    <x v="16"/>
  </r>
  <r>
    <x v="720"/>
    <x v="683"/>
    <x v="35"/>
    <x v="0"/>
    <x v="1"/>
    <x v="257"/>
    <x v="71"/>
    <x v="728"/>
    <x v="2"/>
    <x v="28"/>
    <x v="1"/>
    <x v="2"/>
    <x v="0"/>
    <x v="0"/>
    <x v="1"/>
    <x v="16"/>
  </r>
  <r>
    <x v="721"/>
    <x v="414"/>
    <x v="22"/>
    <x v="0"/>
    <x v="3"/>
    <x v="36"/>
    <x v="496"/>
    <x v="27"/>
    <x v="3"/>
    <x v="27"/>
    <x v="1"/>
    <x v="2"/>
    <x v="0"/>
    <x v="0"/>
    <x v="0"/>
    <x v="16"/>
  </r>
  <r>
    <x v="722"/>
    <x v="388"/>
    <x v="24"/>
    <x v="1"/>
    <x v="3"/>
    <x v="85"/>
    <x v="864"/>
    <x v="130"/>
    <x v="3"/>
    <x v="14"/>
    <x v="1"/>
    <x v="2"/>
    <x v="0"/>
    <x v="0"/>
    <x v="0"/>
    <x v="16"/>
  </r>
  <r>
    <x v="723"/>
    <x v="608"/>
    <x v="34"/>
    <x v="0"/>
    <x v="2"/>
    <x v="127"/>
    <x v="852"/>
    <x v="2"/>
    <x v="0"/>
    <x v="36"/>
    <x v="1"/>
    <x v="0"/>
    <x v="0"/>
    <x v="1"/>
    <x v="1"/>
    <x v="16"/>
  </r>
  <r>
    <x v="724"/>
    <x v="961"/>
    <x v="23"/>
    <x v="1"/>
    <x v="1"/>
    <x v="237"/>
    <x v="325"/>
    <x v="126"/>
    <x v="2"/>
    <x v="13"/>
    <x v="1"/>
    <x v="1"/>
    <x v="0"/>
    <x v="0"/>
    <x v="1"/>
    <x v="16"/>
  </r>
  <r>
    <x v="725"/>
    <x v="58"/>
    <x v="24"/>
    <x v="0"/>
    <x v="0"/>
    <x v="683"/>
    <x v="582"/>
    <x v="276"/>
    <x v="1"/>
    <x v="18"/>
    <x v="0"/>
    <x v="0"/>
    <x v="0"/>
    <x v="1"/>
    <x v="1"/>
    <x v="16"/>
  </r>
  <r>
    <x v="726"/>
    <x v="632"/>
    <x v="22"/>
    <x v="1"/>
    <x v="4"/>
    <x v="14"/>
    <x v="723"/>
    <x v="146"/>
    <x v="0"/>
    <x v="28"/>
    <x v="1"/>
    <x v="0"/>
    <x v="0"/>
    <x v="0"/>
    <x v="1"/>
    <x v="16"/>
  </r>
  <r>
    <x v="727"/>
    <x v="61"/>
    <x v="1"/>
    <x v="0"/>
    <x v="2"/>
    <x v="809"/>
    <x v="467"/>
    <x v="163"/>
    <x v="1"/>
    <x v="31"/>
    <x v="0"/>
    <x v="2"/>
    <x v="0"/>
    <x v="1"/>
    <x v="1"/>
    <x v="16"/>
  </r>
  <r>
    <x v="728"/>
    <x v="104"/>
    <x v="38"/>
    <x v="1"/>
    <x v="2"/>
    <x v="962"/>
    <x v="259"/>
    <x v="249"/>
    <x v="3"/>
    <x v="16"/>
    <x v="0"/>
    <x v="1"/>
    <x v="0"/>
    <x v="1"/>
    <x v="1"/>
    <x v="16"/>
  </r>
  <r>
    <x v="729"/>
    <x v="677"/>
    <x v="21"/>
    <x v="0"/>
    <x v="1"/>
    <x v="883"/>
    <x v="712"/>
    <x v="763"/>
    <x v="3"/>
    <x v="26"/>
    <x v="0"/>
    <x v="0"/>
    <x v="0"/>
    <x v="1"/>
    <x v="1"/>
    <x v="16"/>
  </r>
  <r>
    <x v="730"/>
    <x v="716"/>
    <x v="32"/>
    <x v="1"/>
    <x v="0"/>
    <x v="798"/>
    <x v="815"/>
    <x v="11"/>
    <x v="0"/>
    <x v="4"/>
    <x v="0"/>
    <x v="2"/>
    <x v="0"/>
    <x v="1"/>
    <x v="1"/>
    <x v="16"/>
  </r>
  <r>
    <x v="731"/>
    <x v="663"/>
    <x v="9"/>
    <x v="0"/>
    <x v="3"/>
    <x v="8"/>
    <x v="719"/>
    <x v="756"/>
    <x v="3"/>
    <x v="15"/>
    <x v="1"/>
    <x v="3"/>
    <x v="0"/>
    <x v="0"/>
    <x v="0"/>
    <x v="16"/>
  </r>
  <r>
    <x v="732"/>
    <x v="223"/>
    <x v="2"/>
    <x v="0"/>
    <x v="1"/>
    <x v="910"/>
    <x v="286"/>
    <x v="413"/>
    <x v="1"/>
    <x v="28"/>
    <x v="0"/>
    <x v="0"/>
    <x v="1"/>
    <x v="1"/>
    <x v="1"/>
    <x v="16"/>
  </r>
  <r>
    <x v="733"/>
    <x v="469"/>
    <x v="38"/>
    <x v="1"/>
    <x v="4"/>
    <x v="304"/>
    <x v="11"/>
    <x v="189"/>
    <x v="2"/>
    <x v="32"/>
    <x v="1"/>
    <x v="2"/>
    <x v="0"/>
    <x v="0"/>
    <x v="1"/>
    <x v="16"/>
  </r>
  <r>
    <x v="734"/>
    <x v="826"/>
    <x v="16"/>
    <x v="1"/>
    <x v="0"/>
    <x v="733"/>
    <x v="554"/>
    <x v="183"/>
    <x v="1"/>
    <x v="37"/>
    <x v="0"/>
    <x v="1"/>
    <x v="0"/>
    <x v="1"/>
    <x v="1"/>
    <x v="16"/>
  </r>
  <r>
    <x v="735"/>
    <x v="952"/>
    <x v="15"/>
    <x v="1"/>
    <x v="0"/>
    <x v="845"/>
    <x v="558"/>
    <x v="575"/>
    <x v="3"/>
    <x v="26"/>
    <x v="0"/>
    <x v="1"/>
    <x v="0"/>
    <x v="1"/>
    <x v="1"/>
    <x v="16"/>
  </r>
  <r>
    <x v="736"/>
    <x v="317"/>
    <x v="7"/>
    <x v="1"/>
    <x v="2"/>
    <x v="618"/>
    <x v="460"/>
    <x v="602"/>
    <x v="2"/>
    <x v="8"/>
    <x v="0"/>
    <x v="2"/>
    <x v="0"/>
    <x v="1"/>
    <x v="1"/>
    <x v="16"/>
  </r>
  <r>
    <x v="737"/>
    <x v="101"/>
    <x v="40"/>
    <x v="0"/>
    <x v="1"/>
    <x v="711"/>
    <x v="715"/>
    <x v="896"/>
    <x v="1"/>
    <x v="26"/>
    <x v="0"/>
    <x v="3"/>
    <x v="1"/>
    <x v="1"/>
    <x v="1"/>
    <x v="16"/>
  </r>
  <r>
    <x v="738"/>
    <x v="821"/>
    <x v="6"/>
    <x v="1"/>
    <x v="2"/>
    <x v="819"/>
    <x v="76"/>
    <x v="908"/>
    <x v="1"/>
    <x v="14"/>
    <x v="0"/>
    <x v="2"/>
    <x v="0"/>
    <x v="1"/>
    <x v="1"/>
    <x v="16"/>
  </r>
  <r>
    <x v="739"/>
    <x v="575"/>
    <x v="25"/>
    <x v="0"/>
    <x v="3"/>
    <x v="671"/>
    <x v="198"/>
    <x v="774"/>
    <x v="1"/>
    <x v="21"/>
    <x v="0"/>
    <x v="0"/>
    <x v="0"/>
    <x v="1"/>
    <x v="0"/>
    <x v="16"/>
  </r>
  <r>
    <x v="740"/>
    <x v="859"/>
    <x v="32"/>
    <x v="1"/>
    <x v="2"/>
    <x v="596"/>
    <x v="304"/>
    <x v="266"/>
    <x v="2"/>
    <x v="11"/>
    <x v="0"/>
    <x v="2"/>
    <x v="0"/>
    <x v="1"/>
    <x v="1"/>
    <x v="16"/>
  </r>
  <r>
    <x v="741"/>
    <x v="873"/>
    <x v="40"/>
    <x v="0"/>
    <x v="1"/>
    <x v="300"/>
    <x v="394"/>
    <x v="913"/>
    <x v="3"/>
    <x v="0"/>
    <x v="1"/>
    <x v="0"/>
    <x v="0"/>
    <x v="0"/>
    <x v="1"/>
    <x v="16"/>
  </r>
  <r>
    <x v="742"/>
    <x v="654"/>
    <x v="35"/>
    <x v="1"/>
    <x v="2"/>
    <x v="42"/>
    <x v="170"/>
    <x v="142"/>
    <x v="1"/>
    <x v="7"/>
    <x v="1"/>
    <x v="3"/>
    <x v="0"/>
    <x v="1"/>
    <x v="1"/>
    <x v="16"/>
  </r>
  <r>
    <x v="743"/>
    <x v="340"/>
    <x v="21"/>
    <x v="0"/>
    <x v="4"/>
    <x v="27"/>
    <x v="673"/>
    <x v="209"/>
    <x v="2"/>
    <x v="27"/>
    <x v="1"/>
    <x v="3"/>
    <x v="0"/>
    <x v="0"/>
    <x v="1"/>
    <x v="16"/>
  </r>
  <r>
    <x v="744"/>
    <x v="489"/>
    <x v="22"/>
    <x v="0"/>
    <x v="2"/>
    <x v="45"/>
    <x v="556"/>
    <x v="744"/>
    <x v="1"/>
    <x v="40"/>
    <x v="1"/>
    <x v="2"/>
    <x v="0"/>
    <x v="1"/>
    <x v="1"/>
    <x v="16"/>
  </r>
  <r>
    <x v="745"/>
    <x v="795"/>
    <x v="18"/>
    <x v="1"/>
    <x v="0"/>
    <x v="827"/>
    <x v="214"/>
    <x v="651"/>
    <x v="0"/>
    <x v="39"/>
    <x v="0"/>
    <x v="1"/>
    <x v="0"/>
    <x v="1"/>
    <x v="1"/>
    <x v="16"/>
  </r>
  <r>
    <x v="746"/>
    <x v="617"/>
    <x v="32"/>
    <x v="0"/>
    <x v="3"/>
    <x v="540"/>
    <x v="470"/>
    <x v="128"/>
    <x v="3"/>
    <x v="36"/>
    <x v="0"/>
    <x v="1"/>
    <x v="0"/>
    <x v="0"/>
    <x v="0"/>
    <x v="16"/>
  </r>
  <r>
    <x v="747"/>
    <x v="88"/>
    <x v="15"/>
    <x v="0"/>
    <x v="2"/>
    <x v="314"/>
    <x v="574"/>
    <x v="493"/>
    <x v="3"/>
    <x v="35"/>
    <x v="1"/>
    <x v="1"/>
    <x v="0"/>
    <x v="1"/>
    <x v="1"/>
    <x v="16"/>
  </r>
  <r>
    <x v="748"/>
    <x v="78"/>
    <x v="5"/>
    <x v="0"/>
    <x v="0"/>
    <x v="286"/>
    <x v="259"/>
    <x v="858"/>
    <x v="1"/>
    <x v="26"/>
    <x v="1"/>
    <x v="1"/>
    <x v="0"/>
    <x v="0"/>
    <x v="1"/>
    <x v="16"/>
  </r>
  <r>
    <x v="749"/>
    <x v="173"/>
    <x v="27"/>
    <x v="0"/>
    <x v="4"/>
    <x v="729"/>
    <x v="462"/>
    <x v="619"/>
    <x v="3"/>
    <x v="2"/>
    <x v="0"/>
    <x v="2"/>
    <x v="0"/>
    <x v="1"/>
    <x v="1"/>
    <x v="16"/>
  </r>
  <r>
    <x v="750"/>
    <x v="564"/>
    <x v="18"/>
    <x v="0"/>
    <x v="3"/>
    <x v="925"/>
    <x v="194"/>
    <x v="830"/>
    <x v="3"/>
    <x v="2"/>
    <x v="0"/>
    <x v="3"/>
    <x v="0"/>
    <x v="1"/>
    <x v="0"/>
    <x v="16"/>
  </r>
  <r>
    <x v="751"/>
    <x v="719"/>
    <x v="23"/>
    <x v="1"/>
    <x v="2"/>
    <x v="468"/>
    <x v="6"/>
    <x v="625"/>
    <x v="0"/>
    <x v="10"/>
    <x v="0"/>
    <x v="3"/>
    <x v="0"/>
    <x v="1"/>
    <x v="1"/>
    <x v="16"/>
  </r>
  <r>
    <x v="752"/>
    <x v="219"/>
    <x v="19"/>
    <x v="1"/>
    <x v="4"/>
    <x v="859"/>
    <x v="244"/>
    <x v="495"/>
    <x v="0"/>
    <x v="30"/>
    <x v="0"/>
    <x v="0"/>
    <x v="0"/>
    <x v="1"/>
    <x v="1"/>
    <x v="16"/>
  </r>
  <r>
    <x v="753"/>
    <x v="533"/>
    <x v="2"/>
    <x v="0"/>
    <x v="3"/>
    <x v="231"/>
    <x v="537"/>
    <x v="968"/>
    <x v="1"/>
    <x v="7"/>
    <x v="1"/>
    <x v="1"/>
    <x v="0"/>
    <x v="0"/>
    <x v="0"/>
    <x v="16"/>
  </r>
  <r>
    <x v="754"/>
    <x v="234"/>
    <x v="30"/>
    <x v="1"/>
    <x v="3"/>
    <x v="77"/>
    <x v="125"/>
    <x v="64"/>
    <x v="3"/>
    <x v="3"/>
    <x v="1"/>
    <x v="3"/>
    <x v="0"/>
    <x v="0"/>
    <x v="0"/>
    <x v="16"/>
  </r>
  <r>
    <x v="755"/>
    <x v="615"/>
    <x v="31"/>
    <x v="1"/>
    <x v="3"/>
    <x v="398"/>
    <x v="661"/>
    <x v="884"/>
    <x v="3"/>
    <x v="11"/>
    <x v="1"/>
    <x v="3"/>
    <x v="0"/>
    <x v="0"/>
    <x v="0"/>
    <x v="16"/>
  </r>
  <r>
    <x v="756"/>
    <x v="406"/>
    <x v="7"/>
    <x v="1"/>
    <x v="3"/>
    <x v="585"/>
    <x v="255"/>
    <x v="422"/>
    <x v="3"/>
    <x v="2"/>
    <x v="0"/>
    <x v="0"/>
    <x v="0"/>
    <x v="0"/>
    <x v="0"/>
    <x v="16"/>
  </r>
  <r>
    <x v="757"/>
    <x v="904"/>
    <x v="8"/>
    <x v="1"/>
    <x v="3"/>
    <x v="578"/>
    <x v="832"/>
    <x v="168"/>
    <x v="2"/>
    <x v="12"/>
    <x v="0"/>
    <x v="3"/>
    <x v="0"/>
    <x v="0"/>
    <x v="0"/>
    <x v="16"/>
  </r>
  <r>
    <x v="758"/>
    <x v="60"/>
    <x v="22"/>
    <x v="0"/>
    <x v="1"/>
    <x v="294"/>
    <x v="459"/>
    <x v="375"/>
    <x v="0"/>
    <x v="28"/>
    <x v="1"/>
    <x v="0"/>
    <x v="0"/>
    <x v="0"/>
    <x v="1"/>
    <x v="16"/>
  </r>
  <r>
    <x v="759"/>
    <x v="277"/>
    <x v="32"/>
    <x v="1"/>
    <x v="1"/>
    <x v="786"/>
    <x v="350"/>
    <x v="169"/>
    <x v="1"/>
    <x v="35"/>
    <x v="0"/>
    <x v="2"/>
    <x v="1"/>
    <x v="1"/>
    <x v="1"/>
    <x v="16"/>
  </r>
  <r>
    <x v="760"/>
    <x v="524"/>
    <x v="0"/>
    <x v="1"/>
    <x v="2"/>
    <x v="376"/>
    <x v="507"/>
    <x v="751"/>
    <x v="1"/>
    <x v="20"/>
    <x v="1"/>
    <x v="1"/>
    <x v="0"/>
    <x v="1"/>
    <x v="1"/>
    <x v="16"/>
  </r>
  <r>
    <x v="761"/>
    <x v="28"/>
    <x v="31"/>
    <x v="1"/>
    <x v="2"/>
    <x v="695"/>
    <x v="620"/>
    <x v="121"/>
    <x v="1"/>
    <x v="23"/>
    <x v="0"/>
    <x v="2"/>
    <x v="0"/>
    <x v="1"/>
    <x v="1"/>
    <x v="16"/>
  </r>
  <r>
    <x v="762"/>
    <x v="668"/>
    <x v="23"/>
    <x v="0"/>
    <x v="0"/>
    <x v="411"/>
    <x v="817"/>
    <x v="652"/>
    <x v="1"/>
    <x v="22"/>
    <x v="1"/>
    <x v="2"/>
    <x v="0"/>
    <x v="0"/>
    <x v="1"/>
    <x v="16"/>
  </r>
  <r>
    <x v="763"/>
    <x v="297"/>
    <x v="37"/>
    <x v="0"/>
    <x v="4"/>
    <x v="810"/>
    <x v="781"/>
    <x v="697"/>
    <x v="2"/>
    <x v="39"/>
    <x v="0"/>
    <x v="2"/>
    <x v="0"/>
    <x v="1"/>
    <x v="1"/>
    <x v="16"/>
  </r>
  <r>
    <x v="764"/>
    <x v="9"/>
    <x v="17"/>
    <x v="0"/>
    <x v="4"/>
    <x v="977"/>
    <x v="645"/>
    <x v="175"/>
    <x v="3"/>
    <x v="40"/>
    <x v="0"/>
    <x v="1"/>
    <x v="0"/>
    <x v="1"/>
    <x v="1"/>
    <x v="16"/>
  </r>
  <r>
    <x v="765"/>
    <x v="493"/>
    <x v="30"/>
    <x v="1"/>
    <x v="4"/>
    <x v="704"/>
    <x v="413"/>
    <x v="676"/>
    <x v="1"/>
    <x v="8"/>
    <x v="0"/>
    <x v="1"/>
    <x v="0"/>
    <x v="1"/>
    <x v="1"/>
    <x v="16"/>
  </r>
  <r>
    <x v="766"/>
    <x v="834"/>
    <x v="24"/>
    <x v="0"/>
    <x v="1"/>
    <x v="107"/>
    <x v="31"/>
    <x v="427"/>
    <x v="3"/>
    <x v="4"/>
    <x v="1"/>
    <x v="3"/>
    <x v="0"/>
    <x v="0"/>
    <x v="1"/>
    <x v="16"/>
  </r>
  <r>
    <x v="767"/>
    <x v="145"/>
    <x v="17"/>
    <x v="1"/>
    <x v="4"/>
    <x v="353"/>
    <x v="391"/>
    <x v="673"/>
    <x v="1"/>
    <x v="12"/>
    <x v="1"/>
    <x v="3"/>
    <x v="0"/>
    <x v="0"/>
    <x v="1"/>
    <x v="16"/>
  </r>
  <r>
    <x v="768"/>
    <x v="276"/>
    <x v="5"/>
    <x v="1"/>
    <x v="2"/>
    <x v="738"/>
    <x v="510"/>
    <x v="48"/>
    <x v="1"/>
    <x v="26"/>
    <x v="0"/>
    <x v="0"/>
    <x v="0"/>
    <x v="1"/>
    <x v="1"/>
    <x v="16"/>
  </r>
  <r>
    <x v="769"/>
    <x v="750"/>
    <x v="18"/>
    <x v="1"/>
    <x v="4"/>
    <x v="17"/>
    <x v="159"/>
    <x v="726"/>
    <x v="2"/>
    <x v="40"/>
    <x v="1"/>
    <x v="2"/>
    <x v="0"/>
    <x v="0"/>
    <x v="1"/>
    <x v="16"/>
  </r>
  <r>
    <x v="770"/>
    <x v="893"/>
    <x v="20"/>
    <x v="0"/>
    <x v="4"/>
    <x v="937"/>
    <x v="272"/>
    <x v="538"/>
    <x v="0"/>
    <x v="13"/>
    <x v="0"/>
    <x v="1"/>
    <x v="0"/>
    <x v="1"/>
    <x v="1"/>
    <x v="16"/>
  </r>
  <r>
    <x v="771"/>
    <x v="316"/>
    <x v="9"/>
    <x v="0"/>
    <x v="4"/>
    <x v="645"/>
    <x v="345"/>
    <x v="156"/>
    <x v="2"/>
    <x v="5"/>
    <x v="0"/>
    <x v="0"/>
    <x v="0"/>
    <x v="1"/>
    <x v="1"/>
    <x v="16"/>
  </r>
  <r>
    <x v="772"/>
    <x v="796"/>
    <x v="40"/>
    <x v="1"/>
    <x v="4"/>
    <x v="505"/>
    <x v="320"/>
    <x v="353"/>
    <x v="0"/>
    <x v="32"/>
    <x v="0"/>
    <x v="3"/>
    <x v="0"/>
    <x v="0"/>
    <x v="1"/>
    <x v="16"/>
  </r>
  <r>
    <x v="773"/>
    <x v="66"/>
    <x v="15"/>
    <x v="1"/>
    <x v="0"/>
    <x v="361"/>
    <x v="439"/>
    <x v="638"/>
    <x v="0"/>
    <x v="34"/>
    <x v="1"/>
    <x v="1"/>
    <x v="0"/>
    <x v="0"/>
    <x v="1"/>
    <x v="16"/>
  </r>
  <r>
    <x v="774"/>
    <x v="576"/>
    <x v="12"/>
    <x v="0"/>
    <x v="4"/>
    <x v="87"/>
    <x v="706"/>
    <x v="872"/>
    <x v="2"/>
    <x v="35"/>
    <x v="1"/>
    <x v="1"/>
    <x v="0"/>
    <x v="0"/>
    <x v="1"/>
    <x v="16"/>
  </r>
  <r>
    <x v="775"/>
    <x v="380"/>
    <x v="29"/>
    <x v="0"/>
    <x v="3"/>
    <x v="561"/>
    <x v="252"/>
    <x v="724"/>
    <x v="0"/>
    <x v="10"/>
    <x v="0"/>
    <x v="1"/>
    <x v="0"/>
    <x v="0"/>
    <x v="0"/>
    <x v="16"/>
  </r>
  <r>
    <x v="776"/>
    <x v="62"/>
    <x v="23"/>
    <x v="0"/>
    <x v="2"/>
    <x v="135"/>
    <x v="778"/>
    <x v="854"/>
    <x v="1"/>
    <x v="3"/>
    <x v="1"/>
    <x v="0"/>
    <x v="0"/>
    <x v="1"/>
    <x v="1"/>
    <x v="16"/>
  </r>
  <r>
    <x v="777"/>
    <x v="906"/>
    <x v="37"/>
    <x v="0"/>
    <x v="3"/>
    <x v="75"/>
    <x v="711"/>
    <x v="764"/>
    <x v="1"/>
    <x v="24"/>
    <x v="1"/>
    <x v="3"/>
    <x v="0"/>
    <x v="0"/>
    <x v="0"/>
    <x v="16"/>
  </r>
  <r>
    <x v="778"/>
    <x v="418"/>
    <x v="32"/>
    <x v="0"/>
    <x v="0"/>
    <x v="610"/>
    <x v="449"/>
    <x v="905"/>
    <x v="2"/>
    <x v="31"/>
    <x v="0"/>
    <x v="2"/>
    <x v="0"/>
    <x v="1"/>
    <x v="1"/>
    <x v="16"/>
  </r>
  <r>
    <x v="779"/>
    <x v="981"/>
    <x v="38"/>
    <x v="1"/>
    <x v="3"/>
    <x v="59"/>
    <x v="432"/>
    <x v="468"/>
    <x v="2"/>
    <x v="23"/>
    <x v="1"/>
    <x v="1"/>
    <x v="0"/>
    <x v="0"/>
    <x v="0"/>
    <x v="16"/>
  </r>
  <r>
    <x v="780"/>
    <x v="439"/>
    <x v="4"/>
    <x v="1"/>
    <x v="1"/>
    <x v="601"/>
    <x v="204"/>
    <x v="532"/>
    <x v="0"/>
    <x v="28"/>
    <x v="0"/>
    <x v="2"/>
    <x v="0"/>
    <x v="1"/>
    <x v="1"/>
    <x v="16"/>
  </r>
  <r>
    <x v="781"/>
    <x v="698"/>
    <x v="29"/>
    <x v="1"/>
    <x v="4"/>
    <x v="833"/>
    <x v="438"/>
    <x v="696"/>
    <x v="0"/>
    <x v="10"/>
    <x v="0"/>
    <x v="2"/>
    <x v="0"/>
    <x v="1"/>
    <x v="1"/>
    <x v="16"/>
  </r>
  <r>
    <x v="782"/>
    <x v="207"/>
    <x v="1"/>
    <x v="0"/>
    <x v="2"/>
    <x v="447"/>
    <x v="848"/>
    <x v="819"/>
    <x v="2"/>
    <x v="10"/>
    <x v="0"/>
    <x v="0"/>
    <x v="0"/>
    <x v="1"/>
    <x v="1"/>
    <x v="16"/>
  </r>
  <r>
    <x v="783"/>
    <x v="971"/>
    <x v="11"/>
    <x v="0"/>
    <x v="4"/>
    <x v="378"/>
    <x v="18"/>
    <x v="828"/>
    <x v="3"/>
    <x v="35"/>
    <x v="1"/>
    <x v="0"/>
    <x v="0"/>
    <x v="0"/>
    <x v="1"/>
    <x v="16"/>
  </r>
  <r>
    <x v="784"/>
    <x v="10"/>
    <x v="5"/>
    <x v="1"/>
    <x v="4"/>
    <x v="604"/>
    <x v="11"/>
    <x v="343"/>
    <x v="0"/>
    <x v="8"/>
    <x v="0"/>
    <x v="1"/>
    <x v="0"/>
    <x v="1"/>
    <x v="1"/>
    <x v="16"/>
  </r>
  <r>
    <x v="785"/>
    <x v="57"/>
    <x v="7"/>
    <x v="0"/>
    <x v="4"/>
    <x v="180"/>
    <x v="709"/>
    <x v="197"/>
    <x v="0"/>
    <x v="27"/>
    <x v="1"/>
    <x v="3"/>
    <x v="0"/>
    <x v="0"/>
    <x v="1"/>
    <x v="16"/>
  </r>
  <r>
    <x v="786"/>
    <x v="803"/>
    <x v="21"/>
    <x v="0"/>
    <x v="1"/>
    <x v="159"/>
    <x v="794"/>
    <x v="521"/>
    <x v="1"/>
    <x v="34"/>
    <x v="1"/>
    <x v="2"/>
    <x v="1"/>
    <x v="0"/>
    <x v="1"/>
    <x v="16"/>
  </r>
  <r>
    <x v="787"/>
    <x v="983"/>
    <x v="14"/>
    <x v="1"/>
    <x v="4"/>
    <x v="780"/>
    <x v="789"/>
    <x v="139"/>
    <x v="0"/>
    <x v="39"/>
    <x v="0"/>
    <x v="1"/>
    <x v="0"/>
    <x v="1"/>
    <x v="1"/>
    <x v="16"/>
  </r>
  <r>
    <x v="788"/>
    <x v="240"/>
    <x v="0"/>
    <x v="0"/>
    <x v="2"/>
    <x v="527"/>
    <x v="418"/>
    <x v="27"/>
    <x v="1"/>
    <x v="32"/>
    <x v="0"/>
    <x v="1"/>
    <x v="0"/>
    <x v="1"/>
    <x v="1"/>
    <x v="16"/>
  </r>
  <r>
    <x v="789"/>
    <x v="228"/>
    <x v="33"/>
    <x v="0"/>
    <x v="4"/>
    <x v="571"/>
    <x v="188"/>
    <x v="548"/>
    <x v="1"/>
    <x v="26"/>
    <x v="0"/>
    <x v="1"/>
    <x v="0"/>
    <x v="0"/>
    <x v="1"/>
    <x v="16"/>
  </r>
  <r>
    <x v="790"/>
    <x v="148"/>
    <x v="25"/>
    <x v="0"/>
    <x v="3"/>
    <x v="646"/>
    <x v="154"/>
    <x v="433"/>
    <x v="1"/>
    <x v="27"/>
    <x v="0"/>
    <x v="2"/>
    <x v="0"/>
    <x v="1"/>
    <x v="0"/>
    <x v="16"/>
  </r>
  <r>
    <x v="791"/>
    <x v="676"/>
    <x v="4"/>
    <x v="0"/>
    <x v="2"/>
    <x v="133"/>
    <x v="726"/>
    <x v="359"/>
    <x v="0"/>
    <x v="6"/>
    <x v="1"/>
    <x v="2"/>
    <x v="0"/>
    <x v="1"/>
    <x v="1"/>
    <x v="16"/>
  </r>
  <r>
    <x v="792"/>
    <x v="913"/>
    <x v="13"/>
    <x v="0"/>
    <x v="1"/>
    <x v="346"/>
    <x v="143"/>
    <x v="260"/>
    <x v="0"/>
    <x v="20"/>
    <x v="1"/>
    <x v="3"/>
    <x v="0"/>
    <x v="0"/>
    <x v="1"/>
    <x v="16"/>
  </r>
  <r>
    <x v="793"/>
    <x v="152"/>
    <x v="12"/>
    <x v="0"/>
    <x v="3"/>
    <x v="245"/>
    <x v="13"/>
    <x v="383"/>
    <x v="1"/>
    <x v="4"/>
    <x v="1"/>
    <x v="2"/>
    <x v="0"/>
    <x v="0"/>
    <x v="0"/>
    <x v="16"/>
  </r>
  <r>
    <x v="794"/>
    <x v="943"/>
    <x v="35"/>
    <x v="1"/>
    <x v="3"/>
    <x v="815"/>
    <x v="328"/>
    <x v="495"/>
    <x v="3"/>
    <x v="3"/>
    <x v="0"/>
    <x v="3"/>
    <x v="0"/>
    <x v="1"/>
    <x v="0"/>
    <x v="16"/>
  </r>
  <r>
    <x v="795"/>
    <x v="603"/>
    <x v="10"/>
    <x v="1"/>
    <x v="3"/>
    <x v="383"/>
    <x v="562"/>
    <x v="556"/>
    <x v="2"/>
    <x v="21"/>
    <x v="1"/>
    <x v="3"/>
    <x v="0"/>
    <x v="0"/>
    <x v="0"/>
    <x v="16"/>
  </r>
  <r>
    <x v="796"/>
    <x v="926"/>
    <x v="33"/>
    <x v="0"/>
    <x v="0"/>
    <x v="380"/>
    <x v="639"/>
    <x v="889"/>
    <x v="2"/>
    <x v="26"/>
    <x v="1"/>
    <x v="2"/>
    <x v="0"/>
    <x v="0"/>
    <x v="1"/>
    <x v="16"/>
  </r>
  <r>
    <x v="797"/>
    <x v="807"/>
    <x v="40"/>
    <x v="1"/>
    <x v="4"/>
    <x v="848"/>
    <x v="830"/>
    <x v="327"/>
    <x v="1"/>
    <x v="21"/>
    <x v="0"/>
    <x v="2"/>
    <x v="0"/>
    <x v="1"/>
    <x v="1"/>
    <x v="16"/>
  </r>
  <r>
    <x v="798"/>
    <x v="763"/>
    <x v="1"/>
    <x v="0"/>
    <x v="1"/>
    <x v="172"/>
    <x v="408"/>
    <x v="352"/>
    <x v="2"/>
    <x v="35"/>
    <x v="1"/>
    <x v="2"/>
    <x v="0"/>
    <x v="0"/>
    <x v="1"/>
    <x v="16"/>
  </r>
  <r>
    <x v="799"/>
    <x v="994"/>
    <x v="32"/>
    <x v="1"/>
    <x v="3"/>
    <x v="563"/>
    <x v="605"/>
    <x v="738"/>
    <x v="2"/>
    <x v="31"/>
    <x v="0"/>
    <x v="1"/>
    <x v="0"/>
    <x v="0"/>
    <x v="0"/>
    <x v="16"/>
  </r>
  <r>
    <x v="800"/>
    <x v="689"/>
    <x v="36"/>
    <x v="1"/>
    <x v="2"/>
    <x v="38"/>
    <x v="277"/>
    <x v="17"/>
    <x v="1"/>
    <x v="35"/>
    <x v="1"/>
    <x v="1"/>
    <x v="0"/>
    <x v="1"/>
    <x v="1"/>
    <x v="16"/>
  </r>
  <r>
    <x v="801"/>
    <x v="188"/>
    <x v="5"/>
    <x v="1"/>
    <x v="1"/>
    <x v="542"/>
    <x v="559"/>
    <x v="534"/>
    <x v="2"/>
    <x v="5"/>
    <x v="0"/>
    <x v="1"/>
    <x v="0"/>
    <x v="0"/>
    <x v="1"/>
    <x v="16"/>
  </r>
  <r>
    <x v="802"/>
    <x v="421"/>
    <x v="24"/>
    <x v="0"/>
    <x v="1"/>
    <x v="757"/>
    <x v="731"/>
    <x v="261"/>
    <x v="0"/>
    <x v="11"/>
    <x v="0"/>
    <x v="3"/>
    <x v="0"/>
    <x v="1"/>
    <x v="1"/>
    <x v="16"/>
  </r>
  <r>
    <x v="803"/>
    <x v="945"/>
    <x v="38"/>
    <x v="0"/>
    <x v="1"/>
    <x v="897"/>
    <x v="231"/>
    <x v="659"/>
    <x v="2"/>
    <x v="24"/>
    <x v="0"/>
    <x v="0"/>
    <x v="0"/>
    <x v="1"/>
    <x v="1"/>
    <x v="16"/>
  </r>
  <r>
    <x v="804"/>
    <x v="557"/>
    <x v="30"/>
    <x v="0"/>
    <x v="3"/>
    <x v="702"/>
    <x v="783"/>
    <x v="684"/>
    <x v="1"/>
    <x v="15"/>
    <x v="0"/>
    <x v="2"/>
    <x v="0"/>
    <x v="1"/>
    <x v="0"/>
    <x v="16"/>
  </r>
  <r>
    <x v="805"/>
    <x v="500"/>
    <x v="9"/>
    <x v="1"/>
    <x v="4"/>
    <x v="174"/>
    <x v="590"/>
    <x v="159"/>
    <x v="1"/>
    <x v="34"/>
    <x v="1"/>
    <x v="0"/>
    <x v="0"/>
    <x v="0"/>
    <x v="1"/>
    <x v="16"/>
  </r>
  <r>
    <x v="806"/>
    <x v="534"/>
    <x v="33"/>
    <x v="0"/>
    <x v="2"/>
    <x v="222"/>
    <x v="839"/>
    <x v="116"/>
    <x v="3"/>
    <x v="35"/>
    <x v="1"/>
    <x v="1"/>
    <x v="0"/>
    <x v="1"/>
    <x v="1"/>
    <x v="16"/>
  </r>
  <r>
    <x v="807"/>
    <x v="233"/>
    <x v="29"/>
    <x v="1"/>
    <x v="2"/>
    <x v="917"/>
    <x v="307"/>
    <x v="626"/>
    <x v="2"/>
    <x v="8"/>
    <x v="0"/>
    <x v="1"/>
    <x v="0"/>
    <x v="1"/>
    <x v="1"/>
    <x v="16"/>
  </r>
  <r>
    <x v="808"/>
    <x v="946"/>
    <x v="29"/>
    <x v="0"/>
    <x v="1"/>
    <x v="812"/>
    <x v="257"/>
    <x v="709"/>
    <x v="2"/>
    <x v="27"/>
    <x v="0"/>
    <x v="3"/>
    <x v="0"/>
    <x v="1"/>
    <x v="1"/>
    <x v="16"/>
  </r>
  <r>
    <x v="809"/>
    <x v="485"/>
    <x v="29"/>
    <x v="0"/>
    <x v="1"/>
    <x v="396"/>
    <x v="208"/>
    <x v="21"/>
    <x v="2"/>
    <x v="3"/>
    <x v="1"/>
    <x v="2"/>
    <x v="0"/>
    <x v="0"/>
    <x v="1"/>
    <x v="16"/>
  </r>
  <r>
    <x v="810"/>
    <x v="302"/>
    <x v="40"/>
    <x v="1"/>
    <x v="4"/>
    <x v="371"/>
    <x v="704"/>
    <x v="549"/>
    <x v="3"/>
    <x v="29"/>
    <x v="1"/>
    <x v="3"/>
    <x v="0"/>
    <x v="0"/>
    <x v="1"/>
    <x v="16"/>
  </r>
  <r>
    <x v="811"/>
    <x v="925"/>
    <x v="2"/>
    <x v="1"/>
    <x v="1"/>
    <x v="670"/>
    <x v="844"/>
    <x v="218"/>
    <x v="0"/>
    <x v="8"/>
    <x v="0"/>
    <x v="2"/>
    <x v="0"/>
    <x v="1"/>
    <x v="1"/>
    <x v="16"/>
  </r>
  <r>
    <x v="812"/>
    <x v="463"/>
    <x v="8"/>
    <x v="0"/>
    <x v="3"/>
    <x v="921"/>
    <x v="785"/>
    <x v="34"/>
    <x v="3"/>
    <x v="29"/>
    <x v="0"/>
    <x v="3"/>
    <x v="0"/>
    <x v="1"/>
    <x v="0"/>
    <x v="16"/>
  </r>
  <r>
    <x v="813"/>
    <x v="114"/>
    <x v="10"/>
    <x v="0"/>
    <x v="1"/>
    <x v="681"/>
    <x v="339"/>
    <x v="541"/>
    <x v="2"/>
    <x v="8"/>
    <x v="0"/>
    <x v="2"/>
    <x v="0"/>
    <x v="1"/>
    <x v="1"/>
    <x v="16"/>
  </r>
  <r>
    <x v="814"/>
    <x v="426"/>
    <x v="27"/>
    <x v="1"/>
    <x v="0"/>
    <x v="406"/>
    <x v="425"/>
    <x v="546"/>
    <x v="3"/>
    <x v="21"/>
    <x v="1"/>
    <x v="3"/>
    <x v="0"/>
    <x v="0"/>
    <x v="1"/>
    <x v="16"/>
  </r>
  <r>
    <x v="815"/>
    <x v="337"/>
    <x v="36"/>
    <x v="0"/>
    <x v="2"/>
    <x v="415"/>
    <x v="464"/>
    <x v="834"/>
    <x v="2"/>
    <x v="35"/>
    <x v="1"/>
    <x v="2"/>
    <x v="0"/>
    <x v="1"/>
    <x v="1"/>
    <x v="16"/>
  </r>
  <r>
    <x v="816"/>
    <x v="810"/>
    <x v="35"/>
    <x v="0"/>
    <x v="4"/>
    <x v="961"/>
    <x v="806"/>
    <x v="456"/>
    <x v="2"/>
    <x v="20"/>
    <x v="0"/>
    <x v="1"/>
    <x v="0"/>
    <x v="1"/>
    <x v="1"/>
    <x v="16"/>
  </r>
  <r>
    <x v="817"/>
    <x v="471"/>
    <x v="38"/>
    <x v="0"/>
    <x v="1"/>
    <x v="81"/>
    <x v="68"/>
    <x v="354"/>
    <x v="2"/>
    <x v="19"/>
    <x v="1"/>
    <x v="2"/>
    <x v="0"/>
    <x v="0"/>
    <x v="1"/>
    <x v="16"/>
  </r>
  <r>
    <x v="818"/>
    <x v="47"/>
    <x v="6"/>
    <x v="0"/>
    <x v="2"/>
    <x v="593"/>
    <x v="668"/>
    <x v="88"/>
    <x v="0"/>
    <x v="9"/>
    <x v="0"/>
    <x v="0"/>
    <x v="0"/>
    <x v="1"/>
    <x v="1"/>
    <x v="16"/>
  </r>
  <r>
    <x v="819"/>
    <x v="341"/>
    <x v="7"/>
    <x v="0"/>
    <x v="0"/>
    <x v="649"/>
    <x v="226"/>
    <x v="188"/>
    <x v="0"/>
    <x v="24"/>
    <x v="0"/>
    <x v="3"/>
    <x v="0"/>
    <x v="1"/>
    <x v="1"/>
    <x v="16"/>
  </r>
  <r>
    <x v="820"/>
    <x v="512"/>
    <x v="6"/>
    <x v="0"/>
    <x v="0"/>
    <x v="506"/>
    <x v="662"/>
    <x v="285"/>
    <x v="0"/>
    <x v="27"/>
    <x v="0"/>
    <x v="2"/>
    <x v="0"/>
    <x v="0"/>
    <x v="1"/>
    <x v="16"/>
  </r>
  <r>
    <x v="821"/>
    <x v="393"/>
    <x v="38"/>
    <x v="1"/>
    <x v="4"/>
    <x v="446"/>
    <x v="29"/>
    <x v="850"/>
    <x v="1"/>
    <x v="33"/>
    <x v="0"/>
    <x v="2"/>
    <x v="0"/>
    <x v="0"/>
    <x v="1"/>
    <x v="16"/>
  </r>
  <r>
    <x v="822"/>
    <x v="965"/>
    <x v="32"/>
    <x v="0"/>
    <x v="4"/>
    <x v="730"/>
    <x v="193"/>
    <x v="842"/>
    <x v="3"/>
    <x v="14"/>
    <x v="0"/>
    <x v="1"/>
    <x v="0"/>
    <x v="1"/>
    <x v="1"/>
    <x v="16"/>
  </r>
  <r>
    <x v="823"/>
    <x v="966"/>
    <x v="21"/>
    <x v="1"/>
    <x v="3"/>
    <x v="546"/>
    <x v="721"/>
    <x v="114"/>
    <x v="0"/>
    <x v="0"/>
    <x v="0"/>
    <x v="0"/>
    <x v="0"/>
    <x v="0"/>
    <x v="0"/>
    <x v="16"/>
  </r>
  <r>
    <x v="824"/>
    <x v="94"/>
    <x v="26"/>
    <x v="1"/>
    <x v="3"/>
    <x v="938"/>
    <x v="152"/>
    <x v="839"/>
    <x v="2"/>
    <x v="35"/>
    <x v="0"/>
    <x v="3"/>
    <x v="0"/>
    <x v="1"/>
    <x v="0"/>
    <x v="16"/>
  </r>
  <r>
    <x v="825"/>
    <x v="377"/>
    <x v="31"/>
    <x v="0"/>
    <x v="3"/>
    <x v="653"/>
    <x v="64"/>
    <x v="68"/>
    <x v="3"/>
    <x v="38"/>
    <x v="0"/>
    <x v="1"/>
    <x v="0"/>
    <x v="1"/>
    <x v="0"/>
    <x v="16"/>
  </r>
  <r>
    <x v="826"/>
    <x v="897"/>
    <x v="33"/>
    <x v="0"/>
    <x v="2"/>
    <x v="273"/>
    <x v="353"/>
    <x v="143"/>
    <x v="1"/>
    <x v="28"/>
    <x v="1"/>
    <x v="1"/>
    <x v="0"/>
    <x v="1"/>
    <x v="1"/>
    <x v="16"/>
  </r>
  <r>
    <x v="827"/>
    <x v="185"/>
    <x v="3"/>
    <x v="1"/>
    <x v="3"/>
    <x v="583"/>
    <x v="327"/>
    <x v="313"/>
    <x v="0"/>
    <x v="5"/>
    <x v="0"/>
    <x v="2"/>
    <x v="0"/>
    <x v="0"/>
    <x v="0"/>
    <x v="16"/>
  </r>
  <r>
    <x v="828"/>
    <x v="163"/>
    <x v="20"/>
    <x v="1"/>
    <x v="0"/>
    <x v="946"/>
    <x v="798"/>
    <x v="484"/>
    <x v="1"/>
    <x v="6"/>
    <x v="0"/>
    <x v="3"/>
    <x v="0"/>
    <x v="1"/>
    <x v="1"/>
    <x v="16"/>
  </r>
  <r>
    <x v="829"/>
    <x v="410"/>
    <x v="17"/>
    <x v="1"/>
    <x v="2"/>
    <x v="444"/>
    <x v="157"/>
    <x v="979"/>
    <x v="1"/>
    <x v="38"/>
    <x v="0"/>
    <x v="3"/>
    <x v="0"/>
    <x v="1"/>
    <x v="1"/>
    <x v="16"/>
  </r>
  <r>
    <x v="830"/>
    <x v="499"/>
    <x v="6"/>
    <x v="1"/>
    <x v="3"/>
    <x v="183"/>
    <x v="387"/>
    <x v="138"/>
    <x v="2"/>
    <x v="37"/>
    <x v="1"/>
    <x v="1"/>
    <x v="0"/>
    <x v="0"/>
    <x v="0"/>
    <x v="16"/>
  </r>
  <r>
    <x v="831"/>
    <x v="168"/>
    <x v="16"/>
    <x v="1"/>
    <x v="0"/>
    <x v="469"/>
    <x v="422"/>
    <x v="181"/>
    <x v="1"/>
    <x v="16"/>
    <x v="0"/>
    <x v="1"/>
    <x v="0"/>
    <x v="0"/>
    <x v="1"/>
    <x v="16"/>
  </r>
  <r>
    <x v="832"/>
    <x v="773"/>
    <x v="9"/>
    <x v="0"/>
    <x v="0"/>
    <x v="743"/>
    <x v="227"/>
    <x v="509"/>
    <x v="3"/>
    <x v="40"/>
    <x v="0"/>
    <x v="0"/>
    <x v="0"/>
    <x v="1"/>
    <x v="1"/>
    <x v="16"/>
  </r>
  <r>
    <x v="833"/>
    <x v="553"/>
    <x v="2"/>
    <x v="1"/>
    <x v="2"/>
    <x v="65"/>
    <x v="15"/>
    <x v="334"/>
    <x v="1"/>
    <x v="2"/>
    <x v="1"/>
    <x v="1"/>
    <x v="0"/>
    <x v="1"/>
    <x v="1"/>
    <x v="16"/>
  </r>
  <r>
    <x v="834"/>
    <x v="699"/>
    <x v="37"/>
    <x v="1"/>
    <x v="2"/>
    <x v="43"/>
    <x v="420"/>
    <x v="221"/>
    <x v="2"/>
    <x v="29"/>
    <x v="1"/>
    <x v="3"/>
    <x v="0"/>
    <x v="1"/>
    <x v="1"/>
    <x v="16"/>
  </r>
  <r>
    <x v="835"/>
    <x v="587"/>
    <x v="20"/>
    <x v="0"/>
    <x v="2"/>
    <x v="340"/>
    <x v="330"/>
    <x v="481"/>
    <x v="0"/>
    <x v="33"/>
    <x v="1"/>
    <x v="2"/>
    <x v="0"/>
    <x v="1"/>
    <x v="1"/>
    <x v="16"/>
  </r>
  <r>
    <x v="836"/>
    <x v="887"/>
    <x v="32"/>
    <x v="0"/>
    <x v="3"/>
    <x v="122"/>
    <x v="410"/>
    <x v="710"/>
    <x v="3"/>
    <x v="5"/>
    <x v="1"/>
    <x v="1"/>
    <x v="0"/>
    <x v="0"/>
    <x v="0"/>
    <x v="16"/>
  </r>
  <r>
    <x v="837"/>
    <x v="63"/>
    <x v="30"/>
    <x v="1"/>
    <x v="0"/>
    <x v="453"/>
    <x v="866"/>
    <x v="380"/>
    <x v="0"/>
    <x v="6"/>
    <x v="0"/>
    <x v="3"/>
    <x v="0"/>
    <x v="0"/>
    <x v="1"/>
    <x v="16"/>
  </r>
  <r>
    <x v="838"/>
    <x v="399"/>
    <x v="15"/>
    <x v="1"/>
    <x v="2"/>
    <x v="560"/>
    <x v="862"/>
    <x v="418"/>
    <x v="2"/>
    <x v="18"/>
    <x v="0"/>
    <x v="3"/>
    <x v="0"/>
    <x v="1"/>
    <x v="1"/>
    <x v="16"/>
  </r>
  <r>
    <x v="839"/>
    <x v="789"/>
    <x v="32"/>
    <x v="0"/>
    <x v="0"/>
    <x v="476"/>
    <x v="107"/>
    <x v="22"/>
    <x v="2"/>
    <x v="33"/>
    <x v="0"/>
    <x v="0"/>
    <x v="0"/>
    <x v="0"/>
    <x v="1"/>
    <x v="16"/>
  </r>
  <r>
    <x v="840"/>
    <x v="911"/>
    <x v="17"/>
    <x v="0"/>
    <x v="4"/>
    <x v="749"/>
    <x v="618"/>
    <x v="394"/>
    <x v="2"/>
    <x v="13"/>
    <x v="0"/>
    <x v="1"/>
    <x v="0"/>
    <x v="1"/>
    <x v="1"/>
    <x v="16"/>
  </r>
  <r>
    <x v="841"/>
    <x v="239"/>
    <x v="39"/>
    <x v="0"/>
    <x v="3"/>
    <x v="319"/>
    <x v="860"/>
    <x v="700"/>
    <x v="3"/>
    <x v="17"/>
    <x v="1"/>
    <x v="0"/>
    <x v="0"/>
    <x v="0"/>
    <x v="0"/>
    <x v="16"/>
  </r>
  <r>
    <x v="842"/>
    <x v="855"/>
    <x v="4"/>
    <x v="1"/>
    <x v="0"/>
    <x v="205"/>
    <x v="689"/>
    <x v="428"/>
    <x v="2"/>
    <x v="18"/>
    <x v="1"/>
    <x v="0"/>
    <x v="0"/>
    <x v="0"/>
    <x v="1"/>
    <x v="16"/>
  </r>
  <r>
    <x v="843"/>
    <x v="805"/>
    <x v="2"/>
    <x v="1"/>
    <x v="0"/>
    <x v="330"/>
    <x v="247"/>
    <x v="8"/>
    <x v="3"/>
    <x v="36"/>
    <x v="1"/>
    <x v="0"/>
    <x v="0"/>
    <x v="0"/>
    <x v="1"/>
    <x v="16"/>
  </r>
  <r>
    <x v="844"/>
    <x v="761"/>
    <x v="37"/>
    <x v="0"/>
    <x v="0"/>
    <x v="531"/>
    <x v="553"/>
    <x v="847"/>
    <x v="0"/>
    <x v="5"/>
    <x v="0"/>
    <x v="1"/>
    <x v="0"/>
    <x v="0"/>
    <x v="1"/>
    <x v="16"/>
  </r>
  <r>
    <x v="845"/>
    <x v="772"/>
    <x v="22"/>
    <x v="1"/>
    <x v="4"/>
    <x v="941"/>
    <x v="119"/>
    <x v="243"/>
    <x v="1"/>
    <x v="13"/>
    <x v="0"/>
    <x v="3"/>
    <x v="0"/>
    <x v="1"/>
    <x v="1"/>
    <x v="16"/>
  </r>
  <r>
    <x v="846"/>
    <x v="458"/>
    <x v="31"/>
    <x v="1"/>
    <x v="2"/>
    <x v="274"/>
    <x v="89"/>
    <x v="395"/>
    <x v="1"/>
    <x v="0"/>
    <x v="1"/>
    <x v="0"/>
    <x v="0"/>
    <x v="1"/>
    <x v="1"/>
    <x v="16"/>
  </r>
  <r>
    <x v="847"/>
    <x v="545"/>
    <x v="2"/>
    <x v="0"/>
    <x v="3"/>
    <x v="688"/>
    <x v="697"/>
    <x v="490"/>
    <x v="2"/>
    <x v="33"/>
    <x v="0"/>
    <x v="3"/>
    <x v="0"/>
    <x v="1"/>
    <x v="0"/>
    <x v="16"/>
  </r>
  <r>
    <x v="848"/>
    <x v="87"/>
    <x v="18"/>
    <x v="1"/>
    <x v="3"/>
    <x v="518"/>
    <x v="443"/>
    <x v="296"/>
    <x v="3"/>
    <x v="15"/>
    <x v="0"/>
    <x v="1"/>
    <x v="0"/>
    <x v="0"/>
    <x v="0"/>
    <x v="16"/>
  </r>
  <r>
    <x v="849"/>
    <x v="702"/>
    <x v="25"/>
    <x v="1"/>
    <x v="3"/>
    <x v="428"/>
    <x v="811"/>
    <x v="674"/>
    <x v="0"/>
    <x v="28"/>
    <x v="0"/>
    <x v="0"/>
    <x v="0"/>
    <x v="0"/>
    <x v="0"/>
    <x v="16"/>
  </r>
  <r>
    <x v="850"/>
    <x v="280"/>
    <x v="30"/>
    <x v="1"/>
    <x v="1"/>
    <x v="974"/>
    <x v="845"/>
    <x v="26"/>
    <x v="3"/>
    <x v="19"/>
    <x v="0"/>
    <x v="2"/>
    <x v="0"/>
    <x v="1"/>
    <x v="1"/>
    <x v="16"/>
  </r>
  <r>
    <x v="851"/>
    <x v="948"/>
    <x v="9"/>
    <x v="1"/>
    <x v="1"/>
    <x v="252"/>
    <x v="491"/>
    <x v="614"/>
    <x v="0"/>
    <x v="21"/>
    <x v="1"/>
    <x v="0"/>
    <x v="0"/>
    <x v="0"/>
    <x v="1"/>
    <x v="16"/>
  </r>
  <r>
    <x v="852"/>
    <x v="778"/>
    <x v="1"/>
    <x v="0"/>
    <x v="3"/>
    <x v="943"/>
    <x v="573"/>
    <x v="868"/>
    <x v="2"/>
    <x v="13"/>
    <x v="0"/>
    <x v="2"/>
    <x v="0"/>
    <x v="1"/>
    <x v="0"/>
    <x v="16"/>
  </r>
  <r>
    <x v="853"/>
    <x v="521"/>
    <x v="35"/>
    <x v="0"/>
    <x v="1"/>
    <x v="960"/>
    <x v="533"/>
    <x v="956"/>
    <x v="3"/>
    <x v="30"/>
    <x v="0"/>
    <x v="0"/>
    <x v="0"/>
    <x v="1"/>
    <x v="1"/>
    <x v="16"/>
  </r>
  <r>
    <x v="854"/>
    <x v="167"/>
    <x v="33"/>
    <x v="0"/>
    <x v="3"/>
    <x v="422"/>
    <x v="769"/>
    <x v="528"/>
    <x v="1"/>
    <x v="30"/>
    <x v="0"/>
    <x v="1"/>
    <x v="0"/>
    <x v="0"/>
    <x v="0"/>
    <x v="16"/>
  </r>
  <r>
    <x v="855"/>
    <x v="81"/>
    <x v="33"/>
    <x v="0"/>
    <x v="2"/>
    <x v="947"/>
    <x v="197"/>
    <x v="543"/>
    <x v="0"/>
    <x v="6"/>
    <x v="0"/>
    <x v="1"/>
    <x v="0"/>
    <x v="1"/>
    <x v="1"/>
    <x v="16"/>
  </r>
  <r>
    <x v="856"/>
    <x v="112"/>
    <x v="11"/>
    <x v="0"/>
    <x v="2"/>
    <x v="895"/>
    <x v="120"/>
    <x v="302"/>
    <x v="1"/>
    <x v="14"/>
    <x v="0"/>
    <x v="3"/>
    <x v="0"/>
    <x v="1"/>
    <x v="1"/>
    <x v="16"/>
  </r>
  <r>
    <x v="857"/>
    <x v="662"/>
    <x v="37"/>
    <x v="0"/>
    <x v="0"/>
    <x v="970"/>
    <x v="268"/>
    <x v="309"/>
    <x v="2"/>
    <x v="17"/>
    <x v="0"/>
    <x v="0"/>
    <x v="0"/>
    <x v="1"/>
    <x v="1"/>
    <x v="16"/>
  </r>
  <r>
    <x v="858"/>
    <x v="790"/>
    <x v="2"/>
    <x v="0"/>
    <x v="4"/>
    <x v="700"/>
    <x v="264"/>
    <x v="287"/>
    <x v="3"/>
    <x v="16"/>
    <x v="0"/>
    <x v="0"/>
    <x v="0"/>
    <x v="1"/>
    <x v="1"/>
    <x v="16"/>
  </r>
  <r>
    <x v="859"/>
    <x v="221"/>
    <x v="27"/>
    <x v="1"/>
    <x v="3"/>
    <x v="219"/>
    <x v="52"/>
    <x v="262"/>
    <x v="2"/>
    <x v="24"/>
    <x v="1"/>
    <x v="0"/>
    <x v="0"/>
    <x v="0"/>
    <x v="0"/>
    <x v="16"/>
  </r>
  <r>
    <x v="860"/>
    <x v="630"/>
    <x v="1"/>
    <x v="1"/>
    <x v="2"/>
    <x v="855"/>
    <x v="369"/>
    <x v="356"/>
    <x v="3"/>
    <x v="21"/>
    <x v="0"/>
    <x v="2"/>
    <x v="0"/>
    <x v="1"/>
    <x v="1"/>
    <x v="16"/>
  </r>
  <r>
    <x v="861"/>
    <x v="861"/>
    <x v="31"/>
    <x v="1"/>
    <x v="0"/>
    <x v="737"/>
    <x v="872"/>
    <x v="210"/>
    <x v="1"/>
    <x v="20"/>
    <x v="0"/>
    <x v="2"/>
    <x v="0"/>
    <x v="1"/>
    <x v="1"/>
    <x v="16"/>
  </r>
  <r>
    <x v="862"/>
    <x v="884"/>
    <x v="5"/>
    <x v="0"/>
    <x v="2"/>
    <x v="980"/>
    <x v="557"/>
    <x v="176"/>
    <x v="2"/>
    <x v="24"/>
    <x v="0"/>
    <x v="2"/>
    <x v="0"/>
    <x v="1"/>
    <x v="1"/>
    <x v="16"/>
  </r>
  <r>
    <x v="863"/>
    <x v="330"/>
    <x v="29"/>
    <x v="1"/>
    <x v="1"/>
    <x v="134"/>
    <x v="38"/>
    <x v="83"/>
    <x v="1"/>
    <x v="11"/>
    <x v="1"/>
    <x v="2"/>
    <x v="0"/>
    <x v="0"/>
    <x v="1"/>
    <x v="16"/>
  </r>
  <r>
    <x v="864"/>
    <x v="538"/>
    <x v="40"/>
    <x v="1"/>
    <x v="0"/>
    <x v="588"/>
    <x v="547"/>
    <x v="848"/>
    <x v="2"/>
    <x v="34"/>
    <x v="0"/>
    <x v="0"/>
    <x v="0"/>
    <x v="0"/>
    <x v="1"/>
    <x v="16"/>
  </r>
  <r>
    <x v="865"/>
    <x v="382"/>
    <x v="12"/>
    <x v="0"/>
    <x v="2"/>
    <x v="342"/>
    <x v="823"/>
    <x v="233"/>
    <x v="3"/>
    <x v="1"/>
    <x v="1"/>
    <x v="1"/>
    <x v="0"/>
    <x v="1"/>
    <x v="1"/>
    <x v="16"/>
  </r>
  <r>
    <x v="866"/>
    <x v="97"/>
    <x v="31"/>
    <x v="1"/>
    <x v="1"/>
    <x v="423"/>
    <x v="381"/>
    <x v="232"/>
    <x v="2"/>
    <x v="5"/>
    <x v="0"/>
    <x v="3"/>
    <x v="0"/>
    <x v="0"/>
    <x v="1"/>
    <x v="16"/>
  </r>
  <r>
    <x v="867"/>
    <x v="196"/>
    <x v="21"/>
    <x v="0"/>
    <x v="0"/>
    <x v="193"/>
    <x v="588"/>
    <x v="731"/>
    <x v="3"/>
    <x v="28"/>
    <x v="1"/>
    <x v="3"/>
    <x v="0"/>
    <x v="0"/>
    <x v="1"/>
    <x v="16"/>
  </r>
  <r>
    <x v="868"/>
    <x v="808"/>
    <x v="22"/>
    <x v="0"/>
    <x v="4"/>
    <x v="305"/>
    <x v="419"/>
    <x v="371"/>
    <x v="1"/>
    <x v="7"/>
    <x v="1"/>
    <x v="2"/>
    <x v="0"/>
    <x v="0"/>
    <x v="1"/>
    <x v="16"/>
  </r>
  <r>
    <x v="869"/>
    <x v="270"/>
    <x v="14"/>
    <x v="1"/>
    <x v="3"/>
    <x v="575"/>
    <x v="135"/>
    <x v="631"/>
    <x v="1"/>
    <x v="34"/>
    <x v="0"/>
    <x v="3"/>
    <x v="0"/>
    <x v="0"/>
    <x v="0"/>
    <x v="16"/>
  </r>
  <r>
    <x v="870"/>
    <x v="916"/>
    <x v="10"/>
    <x v="1"/>
    <x v="3"/>
    <x v="323"/>
    <x v="755"/>
    <x v="725"/>
    <x v="2"/>
    <x v="29"/>
    <x v="1"/>
    <x v="1"/>
    <x v="0"/>
    <x v="0"/>
    <x v="0"/>
    <x v="16"/>
  </r>
  <r>
    <x v="871"/>
    <x v="199"/>
    <x v="24"/>
    <x v="0"/>
    <x v="0"/>
    <x v="975"/>
    <x v="488"/>
    <x v="316"/>
    <x v="2"/>
    <x v="36"/>
    <x v="0"/>
    <x v="2"/>
    <x v="0"/>
    <x v="1"/>
    <x v="1"/>
    <x v="16"/>
  </r>
  <r>
    <x v="872"/>
    <x v="941"/>
    <x v="19"/>
    <x v="1"/>
    <x v="3"/>
    <x v="714"/>
    <x v="534"/>
    <x v="547"/>
    <x v="1"/>
    <x v="5"/>
    <x v="0"/>
    <x v="1"/>
    <x v="0"/>
    <x v="1"/>
    <x v="0"/>
    <x v="16"/>
  </r>
  <r>
    <x v="873"/>
    <x v="637"/>
    <x v="31"/>
    <x v="1"/>
    <x v="2"/>
    <x v="789"/>
    <x v="631"/>
    <x v="147"/>
    <x v="1"/>
    <x v="27"/>
    <x v="0"/>
    <x v="3"/>
    <x v="0"/>
    <x v="1"/>
    <x v="1"/>
    <x v="16"/>
  </r>
  <r>
    <x v="874"/>
    <x v="729"/>
    <x v="30"/>
    <x v="0"/>
    <x v="3"/>
    <x v="905"/>
    <x v="615"/>
    <x v="378"/>
    <x v="0"/>
    <x v="27"/>
    <x v="0"/>
    <x v="2"/>
    <x v="0"/>
    <x v="1"/>
    <x v="0"/>
    <x v="16"/>
  </r>
  <r>
    <x v="875"/>
    <x v="296"/>
    <x v="30"/>
    <x v="1"/>
    <x v="2"/>
    <x v="572"/>
    <x v="338"/>
    <x v="450"/>
    <x v="1"/>
    <x v="0"/>
    <x v="0"/>
    <x v="2"/>
    <x v="0"/>
    <x v="1"/>
    <x v="1"/>
    <x v="16"/>
  </r>
  <r>
    <x v="876"/>
    <x v="804"/>
    <x v="35"/>
    <x v="1"/>
    <x v="4"/>
    <x v="697"/>
    <x v="333"/>
    <x v="614"/>
    <x v="3"/>
    <x v="23"/>
    <x v="0"/>
    <x v="3"/>
    <x v="0"/>
    <x v="1"/>
    <x v="1"/>
    <x v="16"/>
  </r>
  <r>
    <x v="877"/>
    <x v="703"/>
    <x v="36"/>
    <x v="1"/>
    <x v="2"/>
    <x v="899"/>
    <x v="754"/>
    <x v="948"/>
    <x v="2"/>
    <x v="3"/>
    <x v="0"/>
    <x v="2"/>
    <x v="0"/>
    <x v="1"/>
    <x v="1"/>
    <x v="16"/>
  </r>
  <r>
    <x v="878"/>
    <x v="876"/>
    <x v="3"/>
    <x v="0"/>
    <x v="2"/>
    <x v="158"/>
    <x v="20"/>
    <x v="587"/>
    <x v="2"/>
    <x v="39"/>
    <x v="1"/>
    <x v="3"/>
    <x v="0"/>
    <x v="1"/>
    <x v="1"/>
    <x v="16"/>
  </r>
  <r>
    <x v="879"/>
    <x v="620"/>
    <x v="33"/>
    <x v="1"/>
    <x v="3"/>
    <x v="419"/>
    <x v="566"/>
    <x v="42"/>
    <x v="3"/>
    <x v="4"/>
    <x v="1"/>
    <x v="1"/>
    <x v="0"/>
    <x v="0"/>
    <x v="0"/>
    <x v="16"/>
  </r>
  <r>
    <x v="880"/>
    <x v="287"/>
    <x v="12"/>
    <x v="0"/>
    <x v="1"/>
    <x v="703"/>
    <x v="767"/>
    <x v="13"/>
    <x v="3"/>
    <x v="0"/>
    <x v="0"/>
    <x v="3"/>
    <x v="0"/>
    <x v="1"/>
    <x v="1"/>
    <x v="16"/>
  </r>
  <r>
    <x v="881"/>
    <x v="959"/>
    <x v="35"/>
    <x v="0"/>
    <x v="1"/>
    <x v="167"/>
    <x v="693"/>
    <x v="162"/>
    <x v="2"/>
    <x v="19"/>
    <x v="1"/>
    <x v="3"/>
    <x v="0"/>
    <x v="0"/>
    <x v="1"/>
    <x v="16"/>
  </r>
  <r>
    <x v="882"/>
    <x v="561"/>
    <x v="23"/>
    <x v="1"/>
    <x v="1"/>
    <x v="55"/>
    <x v="216"/>
    <x v="785"/>
    <x v="1"/>
    <x v="6"/>
    <x v="1"/>
    <x v="0"/>
    <x v="1"/>
    <x v="0"/>
    <x v="1"/>
    <x v="16"/>
  </r>
  <r>
    <x v="883"/>
    <x v="214"/>
    <x v="38"/>
    <x v="0"/>
    <x v="1"/>
    <x v="621"/>
    <x v="69"/>
    <x v="410"/>
    <x v="2"/>
    <x v="28"/>
    <x v="0"/>
    <x v="3"/>
    <x v="0"/>
    <x v="1"/>
    <x v="1"/>
    <x v="16"/>
  </r>
  <r>
    <x v="884"/>
    <x v="526"/>
    <x v="14"/>
    <x v="0"/>
    <x v="1"/>
    <x v="517"/>
    <x v="313"/>
    <x v="621"/>
    <x v="3"/>
    <x v="15"/>
    <x v="0"/>
    <x v="2"/>
    <x v="0"/>
    <x v="0"/>
    <x v="1"/>
    <x v="16"/>
  </r>
  <r>
    <x v="885"/>
    <x v="18"/>
    <x v="38"/>
    <x v="1"/>
    <x v="1"/>
    <x v="577"/>
    <x v="493"/>
    <x v="957"/>
    <x v="1"/>
    <x v="11"/>
    <x v="0"/>
    <x v="0"/>
    <x v="1"/>
    <x v="0"/>
    <x v="1"/>
    <x v="16"/>
  </r>
  <r>
    <x v="886"/>
    <x v="230"/>
    <x v="11"/>
    <x v="1"/>
    <x v="3"/>
    <x v="88"/>
    <x v="595"/>
    <x v="707"/>
    <x v="0"/>
    <x v="17"/>
    <x v="1"/>
    <x v="0"/>
    <x v="0"/>
    <x v="0"/>
    <x v="0"/>
    <x v="16"/>
  </r>
  <r>
    <x v="887"/>
    <x v="488"/>
    <x v="23"/>
    <x v="1"/>
    <x v="2"/>
    <x v="605"/>
    <x v="453"/>
    <x v="97"/>
    <x v="0"/>
    <x v="27"/>
    <x v="0"/>
    <x v="0"/>
    <x v="0"/>
    <x v="1"/>
    <x v="1"/>
    <x v="16"/>
  </r>
  <r>
    <x v="888"/>
    <x v="623"/>
    <x v="14"/>
    <x v="1"/>
    <x v="0"/>
    <x v="226"/>
    <x v="677"/>
    <x v="966"/>
    <x v="2"/>
    <x v="34"/>
    <x v="1"/>
    <x v="2"/>
    <x v="0"/>
    <x v="0"/>
    <x v="1"/>
    <x v="16"/>
  </r>
  <r>
    <x v="889"/>
    <x v="646"/>
    <x v="17"/>
    <x v="0"/>
    <x v="4"/>
    <x v="351"/>
    <x v="472"/>
    <x v="443"/>
    <x v="1"/>
    <x v="11"/>
    <x v="1"/>
    <x v="1"/>
    <x v="0"/>
    <x v="0"/>
    <x v="1"/>
    <x v="16"/>
  </r>
  <r>
    <x v="890"/>
    <x v="191"/>
    <x v="32"/>
    <x v="1"/>
    <x v="4"/>
    <x v="884"/>
    <x v="12"/>
    <x v="215"/>
    <x v="2"/>
    <x v="36"/>
    <x v="0"/>
    <x v="0"/>
    <x v="0"/>
    <x v="1"/>
    <x v="1"/>
    <x v="16"/>
  </r>
  <r>
    <x v="891"/>
    <x v="692"/>
    <x v="16"/>
    <x v="0"/>
    <x v="0"/>
    <x v="944"/>
    <x v="90"/>
    <x v="862"/>
    <x v="2"/>
    <x v="23"/>
    <x v="0"/>
    <x v="1"/>
    <x v="0"/>
    <x v="1"/>
    <x v="1"/>
    <x v="16"/>
  </r>
  <r>
    <x v="892"/>
    <x v="102"/>
    <x v="35"/>
    <x v="1"/>
    <x v="3"/>
    <x v="326"/>
    <x v="690"/>
    <x v="637"/>
    <x v="0"/>
    <x v="22"/>
    <x v="1"/>
    <x v="2"/>
    <x v="0"/>
    <x v="0"/>
    <x v="0"/>
    <x v="16"/>
  </r>
  <r>
    <x v="893"/>
    <x v="505"/>
    <x v="20"/>
    <x v="0"/>
    <x v="4"/>
    <x v="868"/>
    <x v="411"/>
    <x v="219"/>
    <x v="0"/>
    <x v="7"/>
    <x v="0"/>
    <x v="2"/>
    <x v="0"/>
    <x v="1"/>
    <x v="1"/>
    <x v="16"/>
  </r>
  <r>
    <x v="894"/>
    <x v="554"/>
    <x v="11"/>
    <x v="0"/>
    <x v="3"/>
    <x v="742"/>
    <x v="123"/>
    <x v="29"/>
    <x v="2"/>
    <x v="5"/>
    <x v="0"/>
    <x v="3"/>
    <x v="0"/>
    <x v="1"/>
    <x v="0"/>
    <x v="16"/>
  </r>
  <r>
    <x v="895"/>
    <x v="910"/>
    <x v="15"/>
    <x v="0"/>
    <x v="2"/>
    <x v="71"/>
    <x v="635"/>
    <x v="529"/>
    <x v="3"/>
    <x v="3"/>
    <x v="1"/>
    <x v="3"/>
    <x v="0"/>
    <x v="1"/>
    <x v="1"/>
    <x v="16"/>
  </r>
  <r>
    <x v="896"/>
    <x v="416"/>
    <x v="36"/>
    <x v="0"/>
    <x v="2"/>
    <x v="496"/>
    <x v="834"/>
    <x v="131"/>
    <x v="0"/>
    <x v="0"/>
    <x v="0"/>
    <x v="3"/>
    <x v="0"/>
    <x v="1"/>
    <x v="1"/>
    <x v="16"/>
  </r>
  <r>
    <x v="897"/>
    <x v="179"/>
    <x v="29"/>
    <x v="1"/>
    <x v="0"/>
    <x v="952"/>
    <x v="352"/>
    <x v="817"/>
    <x v="3"/>
    <x v="7"/>
    <x v="0"/>
    <x v="3"/>
    <x v="0"/>
    <x v="1"/>
    <x v="1"/>
    <x v="16"/>
  </r>
  <r>
    <x v="898"/>
    <x v="901"/>
    <x v="22"/>
    <x v="1"/>
    <x v="0"/>
    <x v="188"/>
    <x v="10"/>
    <x v="555"/>
    <x v="3"/>
    <x v="6"/>
    <x v="1"/>
    <x v="3"/>
    <x v="0"/>
    <x v="0"/>
    <x v="1"/>
    <x v="16"/>
  </r>
  <r>
    <x v="899"/>
    <x v="651"/>
    <x v="6"/>
    <x v="0"/>
    <x v="4"/>
    <x v="15"/>
    <x v="444"/>
    <x v="430"/>
    <x v="1"/>
    <x v="19"/>
    <x v="1"/>
    <x v="3"/>
    <x v="0"/>
    <x v="0"/>
    <x v="1"/>
    <x v="16"/>
  </r>
  <r>
    <x v="900"/>
    <x v="685"/>
    <x v="40"/>
    <x v="0"/>
    <x v="0"/>
    <x v="763"/>
    <x v="632"/>
    <x v="846"/>
    <x v="3"/>
    <x v="4"/>
    <x v="0"/>
    <x v="0"/>
    <x v="0"/>
    <x v="1"/>
    <x v="1"/>
    <x v="16"/>
  </r>
  <r>
    <x v="901"/>
    <x v="192"/>
    <x v="18"/>
    <x v="0"/>
    <x v="1"/>
    <x v="955"/>
    <x v="864"/>
    <x v="280"/>
    <x v="2"/>
    <x v="0"/>
    <x v="0"/>
    <x v="3"/>
    <x v="0"/>
    <x v="1"/>
    <x v="1"/>
    <x v="16"/>
  </r>
  <r>
    <x v="902"/>
    <x v="730"/>
    <x v="28"/>
    <x v="0"/>
    <x v="2"/>
    <x v="216"/>
    <x v="630"/>
    <x v="390"/>
    <x v="1"/>
    <x v="33"/>
    <x v="1"/>
    <x v="3"/>
    <x v="0"/>
    <x v="1"/>
    <x v="1"/>
    <x v="16"/>
  </r>
  <r>
    <x v="903"/>
    <x v="427"/>
    <x v="27"/>
    <x v="1"/>
    <x v="1"/>
    <x v="818"/>
    <x v="626"/>
    <x v="715"/>
    <x v="0"/>
    <x v="2"/>
    <x v="0"/>
    <x v="1"/>
    <x v="0"/>
    <x v="1"/>
    <x v="1"/>
    <x v="16"/>
  </r>
  <r>
    <x v="904"/>
    <x v="613"/>
    <x v="18"/>
    <x v="1"/>
    <x v="3"/>
    <x v="553"/>
    <x v="141"/>
    <x v="469"/>
    <x v="0"/>
    <x v="39"/>
    <x v="0"/>
    <x v="3"/>
    <x v="0"/>
    <x v="0"/>
    <x v="0"/>
    <x v="16"/>
  </r>
  <r>
    <x v="905"/>
    <x v="549"/>
    <x v="31"/>
    <x v="1"/>
    <x v="2"/>
    <x v="386"/>
    <x v="560"/>
    <x v="458"/>
    <x v="0"/>
    <x v="12"/>
    <x v="1"/>
    <x v="1"/>
    <x v="0"/>
    <x v="1"/>
    <x v="1"/>
    <x v="16"/>
  </r>
  <r>
    <x v="906"/>
    <x v="389"/>
    <x v="3"/>
    <x v="0"/>
    <x v="3"/>
    <x v="826"/>
    <x v="653"/>
    <x v="23"/>
    <x v="2"/>
    <x v="27"/>
    <x v="0"/>
    <x v="0"/>
    <x v="0"/>
    <x v="1"/>
    <x v="0"/>
    <x v="16"/>
  </r>
  <r>
    <x v="907"/>
    <x v="171"/>
    <x v="31"/>
    <x v="0"/>
    <x v="3"/>
    <x v="104"/>
    <x v="684"/>
    <x v="240"/>
    <x v="0"/>
    <x v="25"/>
    <x v="1"/>
    <x v="2"/>
    <x v="0"/>
    <x v="0"/>
    <x v="0"/>
    <x v="16"/>
  </r>
  <r>
    <x v="908"/>
    <x v="809"/>
    <x v="21"/>
    <x v="1"/>
    <x v="2"/>
    <x v="892"/>
    <x v="457"/>
    <x v="63"/>
    <x v="1"/>
    <x v="1"/>
    <x v="0"/>
    <x v="2"/>
    <x v="0"/>
    <x v="1"/>
    <x v="1"/>
    <x v="16"/>
  </r>
  <r>
    <x v="909"/>
    <x v="501"/>
    <x v="36"/>
    <x v="0"/>
    <x v="4"/>
    <x v="464"/>
    <x v="473"/>
    <x v="230"/>
    <x v="3"/>
    <x v="38"/>
    <x v="0"/>
    <x v="3"/>
    <x v="0"/>
    <x v="0"/>
    <x v="1"/>
    <x v="16"/>
  </r>
  <r>
    <x v="910"/>
    <x v="305"/>
    <x v="18"/>
    <x v="1"/>
    <x v="3"/>
    <x v="851"/>
    <x v="474"/>
    <x v="78"/>
    <x v="0"/>
    <x v="30"/>
    <x v="0"/>
    <x v="1"/>
    <x v="0"/>
    <x v="1"/>
    <x v="0"/>
    <x v="16"/>
  </r>
  <r>
    <x v="911"/>
    <x v="309"/>
    <x v="6"/>
    <x v="1"/>
    <x v="1"/>
    <x v="109"/>
    <x v="162"/>
    <x v="122"/>
    <x v="2"/>
    <x v="22"/>
    <x v="1"/>
    <x v="1"/>
    <x v="0"/>
    <x v="0"/>
    <x v="1"/>
    <x v="16"/>
  </r>
  <r>
    <x v="912"/>
    <x v="667"/>
    <x v="20"/>
    <x v="0"/>
    <x v="3"/>
    <x v="176"/>
    <x v="552"/>
    <x v="134"/>
    <x v="2"/>
    <x v="2"/>
    <x v="1"/>
    <x v="2"/>
    <x v="0"/>
    <x v="0"/>
    <x v="0"/>
    <x v="16"/>
  </r>
  <r>
    <x v="913"/>
    <x v="528"/>
    <x v="39"/>
    <x v="0"/>
    <x v="3"/>
    <x v="498"/>
    <x v="728"/>
    <x v="640"/>
    <x v="1"/>
    <x v="33"/>
    <x v="0"/>
    <x v="3"/>
    <x v="0"/>
    <x v="0"/>
    <x v="0"/>
    <x v="16"/>
  </r>
  <r>
    <x v="914"/>
    <x v="378"/>
    <x v="12"/>
    <x v="0"/>
    <x v="3"/>
    <x v="619"/>
    <x v="42"/>
    <x v="35"/>
    <x v="3"/>
    <x v="37"/>
    <x v="0"/>
    <x v="1"/>
    <x v="0"/>
    <x v="1"/>
    <x v="0"/>
    <x v="16"/>
  </r>
  <r>
    <x v="915"/>
    <x v="454"/>
    <x v="24"/>
    <x v="0"/>
    <x v="2"/>
    <x v="590"/>
    <x v="522"/>
    <x v="782"/>
    <x v="0"/>
    <x v="26"/>
    <x v="0"/>
    <x v="1"/>
    <x v="0"/>
    <x v="1"/>
    <x v="1"/>
    <x v="16"/>
  </r>
  <r>
    <x v="916"/>
    <x v="850"/>
    <x v="23"/>
    <x v="0"/>
    <x v="2"/>
    <x v="912"/>
    <x v="340"/>
    <x v="925"/>
    <x v="2"/>
    <x v="36"/>
    <x v="0"/>
    <x v="2"/>
    <x v="0"/>
    <x v="1"/>
    <x v="1"/>
    <x v="16"/>
  </r>
  <r>
    <x v="917"/>
    <x v="642"/>
    <x v="32"/>
    <x v="0"/>
    <x v="3"/>
    <x v="568"/>
    <x v="33"/>
    <x v="741"/>
    <x v="0"/>
    <x v="40"/>
    <x v="0"/>
    <x v="1"/>
    <x v="0"/>
    <x v="0"/>
    <x v="0"/>
    <x v="16"/>
  </r>
  <r>
    <x v="918"/>
    <x v="307"/>
    <x v="26"/>
    <x v="1"/>
    <x v="2"/>
    <x v="462"/>
    <x v="666"/>
    <x v="597"/>
    <x v="3"/>
    <x v="25"/>
    <x v="0"/>
    <x v="1"/>
    <x v="0"/>
    <x v="1"/>
    <x v="1"/>
    <x v="16"/>
  </r>
  <r>
    <x v="919"/>
    <x v="942"/>
    <x v="6"/>
    <x v="0"/>
    <x v="2"/>
    <x v="676"/>
    <x v="370"/>
    <x v="745"/>
    <x v="3"/>
    <x v="5"/>
    <x v="0"/>
    <x v="2"/>
    <x v="0"/>
    <x v="1"/>
    <x v="1"/>
    <x v="16"/>
  </r>
  <r>
    <x v="920"/>
    <x v="224"/>
    <x v="38"/>
    <x v="0"/>
    <x v="0"/>
    <x v="829"/>
    <x v="139"/>
    <x v="934"/>
    <x v="1"/>
    <x v="7"/>
    <x v="0"/>
    <x v="3"/>
    <x v="0"/>
    <x v="1"/>
    <x v="1"/>
    <x v="16"/>
  </r>
  <r>
    <x v="921"/>
    <x v="774"/>
    <x v="6"/>
    <x v="0"/>
    <x v="3"/>
    <x v="753"/>
    <x v="567"/>
    <x v="789"/>
    <x v="3"/>
    <x v="40"/>
    <x v="0"/>
    <x v="3"/>
    <x v="0"/>
    <x v="1"/>
    <x v="0"/>
    <x v="16"/>
  </r>
  <r>
    <x v="922"/>
    <x v="610"/>
    <x v="4"/>
    <x v="1"/>
    <x v="0"/>
    <x v="837"/>
    <x v="837"/>
    <x v="132"/>
    <x v="0"/>
    <x v="23"/>
    <x v="0"/>
    <x v="1"/>
    <x v="0"/>
    <x v="1"/>
    <x v="1"/>
    <x v="16"/>
  </r>
  <r>
    <x v="923"/>
    <x v="909"/>
    <x v="11"/>
    <x v="1"/>
    <x v="0"/>
    <x v="945"/>
    <x v="28"/>
    <x v="630"/>
    <x v="0"/>
    <x v="22"/>
    <x v="0"/>
    <x v="2"/>
    <x v="0"/>
    <x v="1"/>
    <x v="1"/>
    <x v="16"/>
  </r>
  <r>
    <x v="924"/>
    <x v="175"/>
    <x v="30"/>
    <x v="1"/>
    <x v="2"/>
    <x v="822"/>
    <x v="337"/>
    <x v="374"/>
    <x v="2"/>
    <x v="36"/>
    <x v="0"/>
    <x v="2"/>
    <x v="0"/>
    <x v="1"/>
    <x v="1"/>
    <x v="16"/>
  </r>
  <r>
    <x v="925"/>
    <x v="787"/>
    <x v="29"/>
    <x v="0"/>
    <x v="1"/>
    <x v="500"/>
    <x v="225"/>
    <x v="711"/>
    <x v="1"/>
    <x v="23"/>
    <x v="0"/>
    <x v="1"/>
    <x v="1"/>
    <x v="0"/>
    <x v="1"/>
    <x v="16"/>
  </r>
  <r>
    <x v="926"/>
    <x v="433"/>
    <x v="20"/>
    <x v="1"/>
    <x v="2"/>
    <x v="629"/>
    <x v="643"/>
    <x v="278"/>
    <x v="0"/>
    <x v="14"/>
    <x v="0"/>
    <x v="2"/>
    <x v="0"/>
    <x v="1"/>
    <x v="1"/>
    <x v="16"/>
  </r>
  <r>
    <x v="927"/>
    <x v="666"/>
    <x v="11"/>
    <x v="0"/>
    <x v="4"/>
    <x v="92"/>
    <x v="87"/>
    <x v="195"/>
    <x v="1"/>
    <x v="15"/>
    <x v="1"/>
    <x v="0"/>
    <x v="0"/>
    <x v="0"/>
    <x v="1"/>
    <x v="16"/>
  </r>
  <r>
    <x v="928"/>
    <x v="99"/>
    <x v="13"/>
    <x v="1"/>
    <x v="4"/>
    <x v="682"/>
    <x v="803"/>
    <x v="729"/>
    <x v="1"/>
    <x v="18"/>
    <x v="0"/>
    <x v="0"/>
    <x v="0"/>
    <x v="1"/>
    <x v="1"/>
    <x v="16"/>
  </r>
  <r>
    <x v="929"/>
    <x v="721"/>
    <x v="27"/>
    <x v="0"/>
    <x v="2"/>
    <x v="963"/>
    <x v="415"/>
    <x v="513"/>
    <x v="0"/>
    <x v="7"/>
    <x v="0"/>
    <x v="0"/>
    <x v="0"/>
    <x v="1"/>
    <x v="1"/>
    <x v="16"/>
  </r>
  <r>
    <x v="930"/>
    <x v="770"/>
    <x v="29"/>
    <x v="1"/>
    <x v="2"/>
    <x v="424"/>
    <x v="258"/>
    <x v="426"/>
    <x v="1"/>
    <x v="19"/>
    <x v="0"/>
    <x v="3"/>
    <x v="0"/>
    <x v="1"/>
    <x v="1"/>
    <x v="16"/>
  </r>
  <r>
    <x v="931"/>
    <x v="123"/>
    <x v="40"/>
    <x v="1"/>
    <x v="3"/>
    <x v="663"/>
    <x v="752"/>
    <x v="904"/>
    <x v="3"/>
    <x v="39"/>
    <x v="0"/>
    <x v="0"/>
    <x v="0"/>
    <x v="1"/>
    <x v="0"/>
    <x v="16"/>
  </r>
  <r>
    <x v="932"/>
    <x v="878"/>
    <x v="29"/>
    <x v="1"/>
    <x v="4"/>
    <x v="69"/>
    <x v="108"/>
    <x v="154"/>
    <x v="2"/>
    <x v="15"/>
    <x v="1"/>
    <x v="1"/>
    <x v="0"/>
    <x v="0"/>
    <x v="1"/>
    <x v="16"/>
  </r>
  <r>
    <x v="933"/>
    <x v="914"/>
    <x v="37"/>
    <x v="0"/>
    <x v="2"/>
    <x v="427"/>
    <x v="625"/>
    <x v="657"/>
    <x v="0"/>
    <x v="21"/>
    <x v="0"/>
    <x v="0"/>
    <x v="0"/>
    <x v="1"/>
    <x v="1"/>
    <x v="16"/>
  </r>
  <r>
    <x v="934"/>
    <x v="924"/>
    <x v="0"/>
    <x v="1"/>
    <x v="3"/>
    <x v="574"/>
    <x v="146"/>
    <x v="942"/>
    <x v="0"/>
    <x v="20"/>
    <x v="0"/>
    <x v="2"/>
    <x v="0"/>
    <x v="0"/>
    <x v="0"/>
    <x v="16"/>
  </r>
  <r>
    <x v="935"/>
    <x v="797"/>
    <x v="38"/>
    <x v="1"/>
    <x v="2"/>
    <x v="504"/>
    <x v="27"/>
    <x v="628"/>
    <x v="3"/>
    <x v="23"/>
    <x v="0"/>
    <x v="2"/>
    <x v="0"/>
    <x v="1"/>
    <x v="1"/>
    <x v="16"/>
  </r>
  <r>
    <x v="936"/>
    <x v="216"/>
    <x v="32"/>
    <x v="0"/>
    <x v="1"/>
    <x v="432"/>
    <x v="642"/>
    <x v="923"/>
    <x v="0"/>
    <x v="20"/>
    <x v="0"/>
    <x v="2"/>
    <x v="0"/>
    <x v="0"/>
    <x v="1"/>
    <x v="16"/>
  </r>
  <r>
    <x v="937"/>
    <x v="498"/>
    <x v="30"/>
    <x v="0"/>
    <x v="3"/>
    <x v="721"/>
    <x v="400"/>
    <x v="158"/>
    <x v="1"/>
    <x v="11"/>
    <x v="0"/>
    <x v="2"/>
    <x v="0"/>
    <x v="1"/>
    <x v="0"/>
    <x v="16"/>
  </r>
  <r>
    <x v="938"/>
    <x v="170"/>
    <x v="8"/>
    <x v="0"/>
    <x v="3"/>
    <x v="519"/>
    <x v="251"/>
    <x v="440"/>
    <x v="3"/>
    <x v="33"/>
    <x v="0"/>
    <x v="0"/>
    <x v="0"/>
    <x v="0"/>
    <x v="0"/>
    <x v="16"/>
  </r>
  <r>
    <x v="939"/>
    <x v="811"/>
    <x v="2"/>
    <x v="1"/>
    <x v="3"/>
    <x v="716"/>
    <x v="742"/>
    <x v="277"/>
    <x v="3"/>
    <x v="4"/>
    <x v="0"/>
    <x v="1"/>
    <x v="0"/>
    <x v="1"/>
    <x v="0"/>
    <x v="16"/>
  </r>
  <r>
    <x v="940"/>
    <x v="450"/>
    <x v="36"/>
    <x v="0"/>
    <x v="3"/>
    <x v="121"/>
    <x v="309"/>
    <x v="153"/>
    <x v="3"/>
    <x v="17"/>
    <x v="1"/>
    <x v="3"/>
    <x v="0"/>
    <x v="0"/>
    <x v="0"/>
    <x v="16"/>
  </r>
  <r>
    <x v="941"/>
    <x v="394"/>
    <x v="35"/>
    <x v="1"/>
    <x v="4"/>
    <x v="457"/>
    <x v="314"/>
    <x v="691"/>
    <x v="2"/>
    <x v="19"/>
    <x v="0"/>
    <x v="0"/>
    <x v="0"/>
    <x v="0"/>
    <x v="1"/>
    <x v="16"/>
  </r>
  <r>
    <x v="942"/>
    <x v="51"/>
    <x v="24"/>
    <x v="0"/>
    <x v="0"/>
    <x v="850"/>
    <x v="212"/>
    <x v="14"/>
    <x v="3"/>
    <x v="4"/>
    <x v="0"/>
    <x v="0"/>
    <x v="0"/>
    <x v="1"/>
    <x v="1"/>
    <x v="16"/>
  </r>
  <r>
    <x v="943"/>
    <x v="318"/>
    <x v="35"/>
    <x v="0"/>
    <x v="1"/>
    <x v="871"/>
    <x v="755"/>
    <x v="253"/>
    <x v="0"/>
    <x v="3"/>
    <x v="0"/>
    <x v="3"/>
    <x v="0"/>
    <x v="1"/>
    <x v="1"/>
    <x v="16"/>
  </r>
  <r>
    <x v="944"/>
    <x v="991"/>
    <x v="16"/>
    <x v="1"/>
    <x v="1"/>
    <x v="623"/>
    <x v="801"/>
    <x v="963"/>
    <x v="0"/>
    <x v="7"/>
    <x v="0"/>
    <x v="3"/>
    <x v="0"/>
    <x v="1"/>
    <x v="1"/>
    <x v="16"/>
  </r>
  <r>
    <x v="945"/>
    <x v="306"/>
    <x v="9"/>
    <x v="1"/>
    <x v="4"/>
    <x v="990"/>
    <x v="248"/>
    <x v="69"/>
    <x v="1"/>
    <x v="19"/>
    <x v="0"/>
    <x v="3"/>
    <x v="0"/>
    <x v="1"/>
    <x v="1"/>
    <x v="16"/>
  </r>
  <r>
    <x v="946"/>
    <x v="899"/>
    <x v="18"/>
    <x v="0"/>
    <x v="2"/>
    <x v="573"/>
    <x v="738"/>
    <x v="702"/>
    <x v="2"/>
    <x v="31"/>
    <x v="0"/>
    <x v="0"/>
    <x v="0"/>
    <x v="1"/>
    <x v="1"/>
    <x v="16"/>
  </r>
  <r>
    <x v="947"/>
    <x v="373"/>
    <x v="25"/>
    <x v="0"/>
    <x v="0"/>
    <x v="778"/>
    <x v="341"/>
    <x v="777"/>
    <x v="0"/>
    <x v="0"/>
    <x v="0"/>
    <x v="1"/>
    <x v="0"/>
    <x v="1"/>
    <x v="1"/>
    <x v="16"/>
  </r>
  <r>
    <x v="948"/>
    <x v="812"/>
    <x v="16"/>
    <x v="1"/>
    <x v="1"/>
    <x v="317"/>
    <x v="741"/>
    <x v="737"/>
    <x v="3"/>
    <x v="19"/>
    <x v="1"/>
    <x v="3"/>
    <x v="0"/>
    <x v="0"/>
    <x v="1"/>
    <x v="16"/>
  </r>
  <r>
    <x v="949"/>
    <x v="425"/>
    <x v="32"/>
    <x v="0"/>
    <x v="1"/>
    <x v="719"/>
    <x v="114"/>
    <x v="224"/>
    <x v="1"/>
    <x v="11"/>
    <x v="0"/>
    <x v="0"/>
    <x v="1"/>
    <x v="1"/>
    <x v="1"/>
    <x v="16"/>
  </r>
  <r>
    <x v="950"/>
    <x v="621"/>
    <x v="16"/>
    <x v="0"/>
    <x v="1"/>
    <x v="425"/>
    <x v="180"/>
    <x v="247"/>
    <x v="2"/>
    <x v="2"/>
    <x v="0"/>
    <x v="0"/>
    <x v="0"/>
    <x v="0"/>
    <x v="1"/>
    <x v="16"/>
  </r>
  <r>
    <x v="951"/>
    <x v="844"/>
    <x v="1"/>
    <x v="1"/>
    <x v="3"/>
    <x v="853"/>
    <x v="825"/>
    <x v="288"/>
    <x v="3"/>
    <x v="15"/>
    <x v="0"/>
    <x v="3"/>
    <x v="0"/>
    <x v="1"/>
    <x v="0"/>
    <x v="16"/>
  </r>
  <r>
    <x v="952"/>
    <x v="201"/>
    <x v="31"/>
    <x v="1"/>
    <x v="1"/>
    <x v="466"/>
    <x v="450"/>
    <x v="206"/>
    <x v="0"/>
    <x v="8"/>
    <x v="0"/>
    <x v="0"/>
    <x v="0"/>
    <x v="0"/>
    <x v="1"/>
    <x v="16"/>
  </r>
  <r>
    <x v="953"/>
    <x v="777"/>
    <x v="17"/>
    <x v="1"/>
    <x v="0"/>
    <x v="554"/>
    <x v="477"/>
    <x v="883"/>
    <x v="1"/>
    <x v="39"/>
    <x v="0"/>
    <x v="3"/>
    <x v="0"/>
    <x v="0"/>
    <x v="1"/>
    <x v="16"/>
  </r>
  <r>
    <x v="954"/>
    <x v="445"/>
    <x v="3"/>
    <x v="1"/>
    <x v="4"/>
    <x v="769"/>
    <x v="826"/>
    <x v="772"/>
    <x v="0"/>
    <x v="17"/>
    <x v="0"/>
    <x v="1"/>
    <x v="0"/>
    <x v="1"/>
    <x v="1"/>
    <x v="16"/>
  </r>
  <r>
    <x v="955"/>
    <x v="746"/>
    <x v="17"/>
    <x v="0"/>
    <x v="3"/>
    <x v="805"/>
    <x v="409"/>
    <x v="185"/>
    <x v="3"/>
    <x v="34"/>
    <x v="0"/>
    <x v="0"/>
    <x v="0"/>
    <x v="1"/>
    <x v="0"/>
    <x v="16"/>
  </r>
  <r>
    <x v="956"/>
    <x v="262"/>
    <x v="20"/>
    <x v="1"/>
    <x v="2"/>
    <x v="405"/>
    <x v="840"/>
    <x v="627"/>
    <x v="0"/>
    <x v="1"/>
    <x v="1"/>
    <x v="1"/>
    <x v="0"/>
    <x v="1"/>
    <x v="1"/>
    <x v="16"/>
  </r>
  <r>
    <x v="957"/>
    <x v="525"/>
    <x v="32"/>
    <x v="1"/>
    <x v="0"/>
    <x v="677"/>
    <x v="614"/>
    <x v="909"/>
    <x v="2"/>
    <x v="24"/>
    <x v="0"/>
    <x v="3"/>
    <x v="0"/>
    <x v="1"/>
    <x v="1"/>
    <x v="16"/>
  </r>
  <r>
    <x v="958"/>
    <x v="690"/>
    <x v="27"/>
    <x v="1"/>
    <x v="2"/>
    <x v="240"/>
    <x v="761"/>
    <x v="816"/>
    <x v="2"/>
    <x v="5"/>
    <x v="1"/>
    <x v="2"/>
    <x v="0"/>
    <x v="1"/>
    <x v="1"/>
    <x v="16"/>
  </r>
  <r>
    <x v="959"/>
    <x v="955"/>
    <x v="14"/>
    <x v="1"/>
    <x v="0"/>
    <x v="178"/>
    <x v="390"/>
    <x v="355"/>
    <x v="2"/>
    <x v="29"/>
    <x v="1"/>
    <x v="3"/>
    <x v="0"/>
    <x v="0"/>
    <x v="1"/>
    <x v="16"/>
  </r>
  <r>
    <x v="960"/>
    <x v="119"/>
    <x v="1"/>
    <x v="1"/>
    <x v="0"/>
    <x v="191"/>
    <x v="680"/>
    <x v="591"/>
    <x v="0"/>
    <x v="40"/>
    <x v="1"/>
    <x v="2"/>
    <x v="0"/>
    <x v="0"/>
    <x v="1"/>
    <x v="16"/>
  </r>
  <r>
    <x v="961"/>
    <x v="762"/>
    <x v="0"/>
    <x v="1"/>
    <x v="2"/>
    <x v="581"/>
    <x v="233"/>
    <x v="498"/>
    <x v="3"/>
    <x v="9"/>
    <x v="0"/>
    <x v="1"/>
    <x v="0"/>
    <x v="1"/>
    <x v="1"/>
    <x v="16"/>
  </r>
  <r>
    <x v="962"/>
    <x v="176"/>
    <x v="2"/>
    <x v="1"/>
    <x v="0"/>
    <x v="720"/>
    <x v="659"/>
    <x v="182"/>
    <x v="3"/>
    <x v="29"/>
    <x v="0"/>
    <x v="3"/>
    <x v="0"/>
    <x v="1"/>
    <x v="1"/>
    <x v="16"/>
  </r>
  <r>
    <x v="963"/>
    <x v="657"/>
    <x v="9"/>
    <x v="1"/>
    <x v="1"/>
    <x v="143"/>
    <x v="133"/>
    <x v="568"/>
    <x v="1"/>
    <x v="4"/>
    <x v="1"/>
    <x v="2"/>
    <x v="1"/>
    <x v="0"/>
    <x v="1"/>
    <x v="16"/>
  </r>
  <r>
    <x v="964"/>
    <x v="261"/>
    <x v="9"/>
    <x v="1"/>
    <x v="1"/>
    <x v="452"/>
    <x v="207"/>
    <x v="135"/>
    <x v="3"/>
    <x v="29"/>
    <x v="0"/>
    <x v="3"/>
    <x v="0"/>
    <x v="0"/>
    <x v="1"/>
    <x v="16"/>
  </r>
  <r>
    <x v="965"/>
    <x v="149"/>
    <x v="15"/>
    <x v="1"/>
    <x v="4"/>
    <x v="528"/>
    <x v="283"/>
    <x v="320"/>
    <x v="1"/>
    <x v="22"/>
    <x v="0"/>
    <x v="2"/>
    <x v="0"/>
    <x v="0"/>
    <x v="1"/>
    <x v="16"/>
  </r>
  <r>
    <x v="966"/>
    <x v="905"/>
    <x v="18"/>
    <x v="0"/>
    <x v="3"/>
    <x v="636"/>
    <x v="178"/>
    <x v="762"/>
    <x v="3"/>
    <x v="24"/>
    <x v="0"/>
    <x v="2"/>
    <x v="0"/>
    <x v="1"/>
    <x v="0"/>
    <x v="16"/>
  </r>
  <r>
    <x v="967"/>
    <x v="835"/>
    <x v="23"/>
    <x v="1"/>
    <x v="2"/>
    <x v="177"/>
    <x v="546"/>
    <x v="531"/>
    <x v="2"/>
    <x v="17"/>
    <x v="1"/>
    <x v="2"/>
    <x v="0"/>
    <x v="1"/>
    <x v="1"/>
    <x v="16"/>
  </r>
  <r>
    <x v="968"/>
    <x v="72"/>
    <x v="39"/>
    <x v="0"/>
    <x v="4"/>
    <x v="674"/>
    <x v="573"/>
    <x v="971"/>
    <x v="1"/>
    <x v="17"/>
    <x v="0"/>
    <x v="0"/>
    <x v="0"/>
    <x v="1"/>
    <x v="1"/>
    <x v="16"/>
  </r>
  <r>
    <x v="969"/>
    <x v="314"/>
    <x v="14"/>
    <x v="0"/>
    <x v="3"/>
    <x v="966"/>
    <x v="273"/>
    <x v="886"/>
    <x v="3"/>
    <x v="22"/>
    <x v="0"/>
    <x v="0"/>
    <x v="0"/>
    <x v="1"/>
    <x v="0"/>
    <x v="16"/>
  </r>
  <r>
    <x v="970"/>
    <x v="738"/>
    <x v="11"/>
    <x v="1"/>
    <x v="1"/>
    <x v="935"/>
    <x v="651"/>
    <x v="564"/>
    <x v="2"/>
    <x v="9"/>
    <x v="0"/>
    <x v="2"/>
    <x v="0"/>
    <x v="1"/>
    <x v="1"/>
    <x v="16"/>
  </r>
  <r>
    <x v="971"/>
    <x v="660"/>
    <x v="11"/>
    <x v="0"/>
    <x v="3"/>
    <x v="916"/>
    <x v="617"/>
    <x v="515"/>
    <x v="0"/>
    <x v="16"/>
    <x v="0"/>
    <x v="3"/>
    <x v="0"/>
    <x v="1"/>
    <x v="0"/>
    <x v="16"/>
  </r>
  <r>
    <x v="972"/>
    <x v="756"/>
    <x v="16"/>
    <x v="0"/>
    <x v="4"/>
    <x v="627"/>
    <x v="24"/>
    <x v="165"/>
    <x v="2"/>
    <x v="24"/>
    <x v="0"/>
    <x v="0"/>
    <x v="0"/>
    <x v="1"/>
    <x v="1"/>
    <x v="16"/>
  </r>
  <r>
    <x v="973"/>
    <x v="467"/>
    <x v="3"/>
    <x v="0"/>
    <x v="2"/>
    <x v="509"/>
    <x v="74"/>
    <x v="798"/>
    <x v="1"/>
    <x v="13"/>
    <x v="0"/>
    <x v="2"/>
    <x v="0"/>
    <x v="1"/>
    <x v="1"/>
    <x v="16"/>
  </r>
  <r>
    <x v="974"/>
    <x v="992"/>
    <x v="4"/>
    <x v="1"/>
    <x v="3"/>
    <x v="86"/>
    <x v="616"/>
    <x v="264"/>
    <x v="1"/>
    <x v="23"/>
    <x v="1"/>
    <x v="0"/>
    <x v="0"/>
    <x v="0"/>
    <x v="0"/>
    <x v="16"/>
  </r>
  <r>
    <x v="975"/>
    <x v="740"/>
    <x v="33"/>
    <x v="0"/>
    <x v="3"/>
    <x v="394"/>
    <x v="99"/>
    <x v="366"/>
    <x v="0"/>
    <x v="5"/>
    <x v="1"/>
    <x v="2"/>
    <x v="0"/>
    <x v="0"/>
    <x v="0"/>
    <x v="16"/>
  </r>
  <r>
    <x v="976"/>
    <x v="686"/>
    <x v="9"/>
    <x v="1"/>
    <x v="2"/>
    <x v="770"/>
    <x v="405"/>
    <x v="234"/>
    <x v="1"/>
    <x v="3"/>
    <x v="0"/>
    <x v="3"/>
    <x v="0"/>
    <x v="1"/>
    <x v="1"/>
    <x v="16"/>
  </r>
  <r>
    <x v="977"/>
    <x v="715"/>
    <x v="3"/>
    <x v="0"/>
    <x v="3"/>
    <x v="953"/>
    <x v="822"/>
    <x v="57"/>
    <x v="3"/>
    <x v="14"/>
    <x v="0"/>
    <x v="3"/>
    <x v="0"/>
    <x v="1"/>
    <x v="0"/>
    <x v="16"/>
  </r>
  <r>
    <x v="978"/>
    <x v="405"/>
    <x v="20"/>
    <x v="0"/>
    <x v="0"/>
    <x v="752"/>
    <x v="863"/>
    <x v="61"/>
    <x v="3"/>
    <x v="15"/>
    <x v="0"/>
    <x v="0"/>
    <x v="0"/>
    <x v="1"/>
    <x v="1"/>
    <x v="16"/>
  </r>
  <r>
    <x v="979"/>
    <x v="166"/>
    <x v="11"/>
    <x v="1"/>
    <x v="3"/>
    <x v="39"/>
    <x v="802"/>
    <x v="975"/>
    <x v="1"/>
    <x v="22"/>
    <x v="1"/>
    <x v="0"/>
    <x v="0"/>
    <x v="0"/>
    <x v="0"/>
    <x v="16"/>
  </r>
  <r>
    <x v="980"/>
    <x v="984"/>
    <x v="27"/>
    <x v="1"/>
    <x v="2"/>
    <x v="611"/>
    <x v="343"/>
    <x v="452"/>
    <x v="3"/>
    <x v="35"/>
    <x v="0"/>
    <x v="2"/>
    <x v="0"/>
    <x v="1"/>
    <x v="1"/>
    <x v="16"/>
  </r>
  <r>
    <x v="981"/>
    <x v="131"/>
    <x v="22"/>
    <x v="1"/>
    <x v="2"/>
    <x v="889"/>
    <x v="751"/>
    <x v="775"/>
    <x v="2"/>
    <x v="26"/>
    <x v="0"/>
    <x v="1"/>
    <x v="0"/>
    <x v="1"/>
    <x v="1"/>
    <x v="16"/>
  </r>
  <r>
    <x v="982"/>
    <x v="320"/>
    <x v="34"/>
    <x v="1"/>
    <x v="4"/>
    <x v="675"/>
    <x v="846"/>
    <x v="636"/>
    <x v="1"/>
    <x v="11"/>
    <x v="0"/>
    <x v="2"/>
    <x v="0"/>
    <x v="1"/>
    <x v="1"/>
    <x v="16"/>
  </r>
  <r>
    <x v="983"/>
    <x v="755"/>
    <x v="36"/>
    <x v="1"/>
    <x v="0"/>
    <x v="648"/>
    <x v="371"/>
    <x v="80"/>
    <x v="3"/>
    <x v="9"/>
    <x v="0"/>
    <x v="0"/>
    <x v="0"/>
    <x v="1"/>
    <x v="1"/>
    <x v="16"/>
  </r>
  <r>
    <x v="984"/>
    <x v="48"/>
    <x v="24"/>
    <x v="1"/>
    <x v="4"/>
    <x v="723"/>
    <x v="297"/>
    <x v="472"/>
    <x v="1"/>
    <x v="24"/>
    <x v="0"/>
    <x v="3"/>
    <x v="0"/>
    <x v="1"/>
    <x v="1"/>
    <x v="16"/>
  </r>
  <r>
    <x v="985"/>
    <x v="360"/>
    <x v="23"/>
    <x v="1"/>
    <x v="1"/>
    <x v="564"/>
    <x v="374"/>
    <x v="617"/>
    <x v="2"/>
    <x v="32"/>
    <x v="0"/>
    <x v="2"/>
    <x v="0"/>
    <x v="0"/>
    <x v="1"/>
    <x v="16"/>
  </r>
  <r>
    <x v="986"/>
    <x v="882"/>
    <x v="28"/>
    <x v="1"/>
    <x v="4"/>
    <x v="628"/>
    <x v="294"/>
    <x v="860"/>
    <x v="3"/>
    <x v="36"/>
    <x v="0"/>
    <x v="1"/>
    <x v="0"/>
    <x v="1"/>
    <x v="1"/>
    <x v="16"/>
  </r>
  <r>
    <x v="987"/>
    <x v="825"/>
    <x v="7"/>
    <x v="1"/>
    <x v="4"/>
    <x v="261"/>
    <x v="541"/>
    <x v="517"/>
    <x v="2"/>
    <x v="7"/>
    <x v="1"/>
    <x v="1"/>
    <x v="0"/>
    <x v="0"/>
    <x v="1"/>
    <x v="16"/>
  </r>
  <r>
    <x v="988"/>
    <x v="362"/>
    <x v="37"/>
    <x v="1"/>
    <x v="4"/>
    <x v="269"/>
    <x v="644"/>
    <x v="902"/>
    <x v="1"/>
    <x v="12"/>
    <x v="1"/>
    <x v="3"/>
    <x v="0"/>
    <x v="0"/>
    <x v="1"/>
    <x v="16"/>
  </r>
  <r>
    <x v="989"/>
    <x v="879"/>
    <x v="21"/>
    <x v="0"/>
    <x v="3"/>
    <x v="53"/>
    <x v="160"/>
    <x v="291"/>
    <x v="1"/>
    <x v="31"/>
    <x v="1"/>
    <x v="0"/>
    <x v="0"/>
    <x v="0"/>
    <x v="0"/>
    <x v="16"/>
  </r>
  <r>
    <x v="990"/>
    <x v="484"/>
    <x v="25"/>
    <x v="1"/>
    <x v="3"/>
    <x v="484"/>
    <x v="716"/>
    <x v="970"/>
    <x v="0"/>
    <x v="33"/>
    <x v="0"/>
    <x v="1"/>
    <x v="0"/>
    <x v="0"/>
    <x v="0"/>
    <x v="16"/>
  </r>
  <r>
    <x v="991"/>
    <x v="644"/>
    <x v="15"/>
    <x v="0"/>
    <x v="4"/>
    <x v="624"/>
    <x v="782"/>
    <x v="227"/>
    <x v="2"/>
    <x v="18"/>
    <x v="0"/>
    <x v="1"/>
    <x v="0"/>
    <x v="1"/>
    <x v="1"/>
    <x v="16"/>
  </r>
  <r>
    <x v="992"/>
    <x v="843"/>
    <x v="3"/>
    <x v="1"/>
    <x v="4"/>
    <x v="333"/>
    <x v="128"/>
    <x v="945"/>
    <x v="2"/>
    <x v="0"/>
    <x v="1"/>
    <x v="0"/>
    <x v="0"/>
    <x v="0"/>
    <x v="1"/>
    <x v="16"/>
  </r>
  <r>
    <x v="993"/>
    <x v="424"/>
    <x v="36"/>
    <x v="1"/>
    <x v="3"/>
    <x v="762"/>
    <x v="489"/>
    <x v="136"/>
    <x v="0"/>
    <x v="22"/>
    <x v="0"/>
    <x v="3"/>
    <x v="0"/>
    <x v="1"/>
    <x v="0"/>
    <x v="16"/>
  </r>
  <r>
    <x v="994"/>
    <x v="11"/>
    <x v="2"/>
    <x v="1"/>
    <x v="0"/>
    <x v="280"/>
    <x v="568"/>
    <x v="615"/>
    <x v="1"/>
    <x v="1"/>
    <x v="1"/>
    <x v="2"/>
    <x v="0"/>
    <x v="0"/>
    <x v="1"/>
    <x v="16"/>
  </r>
  <r>
    <x v="995"/>
    <x v="476"/>
    <x v="12"/>
    <x v="0"/>
    <x v="1"/>
    <x v="713"/>
    <x v="359"/>
    <x v="417"/>
    <x v="3"/>
    <x v="35"/>
    <x v="0"/>
    <x v="3"/>
    <x v="0"/>
    <x v="1"/>
    <x v="1"/>
    <x v="16"/>
  </r>
  <r>
    <x v="996"/>
    <x v="820"/>
    <x v="17"/>
    <x v="0"/>
    <x v="4"/>
    <x v="449"/>
    <x v="254"/>
    <x v="406"/>
    <x v="3"/>
    <x v="7"/>
    <x v="0"/>
    <x v="1"/>
    <x v="0"/>
    <x v="0"/>
    <x v="1"/>
    <x v="16"/>
  </r>
  <r>
    <x v="997"/>
    <x v="671"/>
    <x v="26"/>
    <x v="0"/>
    <x v="1"/>
    <x v="61"/>
    <x v="570"/>
    <x v="177"/>
    <x v="2"/>
    <x v="1"/>
    <x v="1"/>
    <x v="3"/>
    <x v="0"/>
    <x v="0"/>
    <x v="1"/>
    <x v="16"/>
  </r>
  <r>
    <x v="998"/>
    <x v="245"/>
    <x v="8"/>
    <x v="0"/>
    <x v="4"/>
    <x v="438"/>
    <x v="287"/>
    <x v="239"/>
    <x v="2"/>
    <x v="6"/>
    <x v="0"/>
    <x v="3"/>
    <x v="0"/>
    <x v="0"/>
    <x v="1"/>
    <x v="16"/>
  </r>
  <r>
    <x v="999"/>
    <x v="357"/>
    <x v="31"/>
    <x v="0"/>
    <x v="3"/>
    <x v="919"/>
    <x v="95"/>
    <x v="460"/>
    <x v="3"/>
    <x v="32"/>
    <x v="0"/>
    <x v="3"/>
    <x v="0"/>
    <x v="1"/>
    <x v="0"/>
    <x v="1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8" firstHeaderRow="1" firstDataRow="1" firstDataCol="2" rowPageCount="1" colPageCount="1"/>
  <pivotFields count="10">
    <pivotField axis="axisPage" compact="0" showAll="0" defaultSubtotal="0" outline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showAll="0"/>
    <pivotField compact="0" showAll="0"/>
    <pivotField compact="0" showAll="0"/>
    <pivotField axis="axisRow" compact="0" showAll="0" defaultSubtotal="0" outline="0">
      <items count="5">
        <item h="1" x="0"/>
        <item h="1" x="1"/>
        <item x="2"/>
        <item x="3"/>
        <item h="1" x="4"/>
      </items>
    </pivotField>
    <pivotField compact="0" showAll="0"/>
    <pivotField compact="0" showAll="0"/>
    <pivotField dataField="1" compact="0" showAll="0" outline="0"/>
    <pivotField axis="axisRow" compact="0" showAll="0" defaultSubtotal="0" outline="0">
      <items count="4">
        <item x="0"/>
        <item h="1" x="1"/>
        <item x="2"/>
        <item h="1" x="3"/>
      </items>
    </pivotField>
    <pivotField compact="0" showAll="0"/>
  </pivotFields>
  <rowFields count="2">
    <field x="8"/>
    <field x="4"/>
  </rowFields>
  <pageFields count="1">
    <pageField fld="0" hier="-1"/>
  </pageFields>
  <dataFields count="1">
    <dataField name="Sum - Sales" fld="7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" firstHeaderRow="1" firstDataRow="1" firstDataCol="1"/>
  <pivotFields count="16"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dataFields count="1">
    <dataField name="Sum - Sales" fld="7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30.73"/>
    <col collapsed="false" customWidth="true" hidden="false" outlineLevel="0" max="7" min="7" style="1" width="15.91"/>
    <col collapsed="false" customWidth="true" hidden="false" outlineLevel="0" max="16" min="16" style="1" width="64.89"/>
    <col collapsed="false" customWidth="true" hidden="false" outlineLevel="0" max="19" min="19" style="1" width="15.71"/>
  </cols>
  <sheetData>
    <row r="1" customFormat="false" ht="37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S1" s="3" t="s">
        <v>15</v>
      </c>
      <c r="T1" s="3" t="s">
        <v>16</v>
      </c>
    </row>
    <row r="2" customFormat="false" ht="13.8" hidden="false" customHeight="false" outlineLevel="0" collapsed="false">
      <c r="A2" s="1" t="n">
        <v>1</v>
      </c>
      <c r="B2" s="1" t="s">
        <v>17</v>
      </c>
      <c r="C2" s="1" t="n">
        <v>38</v>
      </c>
      <c r="D2" s="1" t="s">
        <v>18</v>
      </c>
      <c r="E2" s="1" t="s">
        <v>19</v>
      </c>
      <c r="F2" s="1" t="n">
        <v>51244</v>
      </c>
      <c r="G2" s="5" t="n">
        <v>43283</v>
      </c>
      <c r="H2" s="1" t="n">
        <v>15585</v>
      </c>
      <c r="I2" s="1" t="s">
        <v>20</v>
      </c>
      <c r="J2" s="1" t="n">
        <v>53</v>
      </c>
      <c r="K2" s="1" t="str">
        <f aca="false">IF(F2&gt;50000 ,"Above","Below")</f>
        <v>Above</v>
      </c>
      <c r="L2" s="1" t="str">
        <f aca="false">_xlfn.IFS(J1&gt;=50, "Excellent", J1&gt;=40, "Good", J1&gt;=30, "Average", J1&lt;30, "Poor")</f>
        <v>Excellent</v>
      </c>
      <c r="M2" s="6" t="b">
        <f aca="false">AND(E2="HR", I2="North", H2&gt;15000)</f>
        <v>0</v>
      </c>
      <c r="N2" s="6" t="b">
        <f aca="false">OR(E2="IT", F2&gt;60000)</f>
        <v>0</v>
      </c>
      <c r="O2" s="6" t="b">
        <f aca="false">NOT(E2="Marketing")</f>
        <v>0</v>
      </c>
      <c r="S2" s="1" t="n">
        <f aca="false">VLOOKUP(A2,A2:F1001,6,FALSE())</f>
        <v>51244</v>
      </c>
      <c r="T2" s="1" t="n">
        <f aca="false">INDEX(H2:H1001, MATCH(A1, A1:A1003, 0))</f>
        <v>15585</v>
      </c>
    </row>
    <row r="3" customFormat="false" ht="13.8" hidden="false" customHeight="false" outlineLevel="0" collapsed="false">
      <c r="A3" s="1" t="n">
        <v>2</v>
      </c>
      <c r="B3" s="1" t="s">
        <v>21</v>
      </c>
      <c r="C3" s="1" t="n">
        <v>44</v>
      </c>
      <c r="D3" s="1" t="s">
        <v>22</v>
      </c>
      <c r="E3" s="1" t="s">
        <v>23</v>
      </c>
      <c r="F3" s="1" t="n">
        <v>30579</v>
      </c>
      <c r="G3" s="5" t="n">
        <v>42585</v>
      </c>
      <c r="H3" s="1" t="n">
        <v>28080</v>
      </c>
      <c r="I3" s="1" t="s">
        <v>20</v>
      </c>
      <c r="J3" s="1" t="n">
        <v>57</v>
      </c>
      <c r="K3" s="1" t="str">
        <f aca="false">IF(F3&gt;50000 ,"Above","Below")</f>
        <v>Below</v>
      </c>
      <c r="L3" s="1" t="str">
        <f aca="false">_xlfn.IFS(J2&gt;=50, "Excellent", J2&gt;=40, "Good", J2&gt;=30, "Average", J2&lt;30, "Poor")</f>
        <v>Excellent</v>
      </c>
      <c r="M3" s="6" t="b">
        <f aca="false">AND(E3="HR", I3="North", H3&gt;15000)</f>
        <v>1</v>
      </c>
      <c r="N3" s="6" t="b">
        <f aca="false">OR(E3="IT", F3&gt;60000)</f>
        <v>0</v>
      </c>
      <c r="O3" s="6" t="b">
        <f aca="false">NOT(E3="Marketing")</f>
        <v>1</v>
      </c>
      <c r="S3" s="1" t="n">
        <f aca="false">VLOOKUP(A3,A3:F1002,6,FALSE())</f>
        <v>30579</v>
      </c>
    </row>
    <row r="4" customFormat="false" ht="13.8" hidden="false" customHeight="false" outlineLevel="0" collapsed="false">
      <c r="A4" s="1" t="n">
        <v>3</v>
      </c>
      <c r="B4" s="1" t="s">
        <v>24</v>
      </c>
      <c r="C4" s="1" t="n">
        <v>57</v>
      </c>
      <c r="D4" s="1" t="s">
        <v>22</v>
      </c>
      <c r="E4" s="1" t="s">
        <v>23</v>
      </c>
      <c r="F4" s="1" t="n">
        <v>67359</v>
      </c>
      <c r="G4" s="5" t="n">
        <v>44834</v>
      </c>
      <c r="H4" s="1" t="n">
        <v>22816</v>
      </c>
      <c r="I4" s="1" t="s">
        <v>25</v>
      </c>
      <c r="J4" s="1" t="n">
        <v>57</v>
      </c>
      <c r="K4" s="1" t="str">
        <f aca="false">IF(F4&gt;50000 ,"Above","Below")</f>
        <v>Above</v>
      </c>
      <c r="L4" s="1" t="str">
        <f aca="false">_xlfn.IFS(J3&gt;=50, "Excellent", J3&gt;=40, "Good", J3&gt;=30, "Average", J3&lt;30, "Poor")</f>
        <v>Excellent</v>
      </c>
      <c r="M4" s="6" t="b">
        <f aca="false">AND(E4="HR", I4="North", H4&gt;15000)</f>
        <v>0</v>
      </c>
      <c r="N4" s="6" t="b">
        <f aca="false">OR(E4="IT", F4&gt;60000)</f>
        <v>1</v>
      </c>
      <c r="O4" s="6" t="b">
        <f aca="false">NOT(E4="Marketing")</f>
        <v>1</v>
      </c>
      <c r="P4" s="3" t="s">
        <v>26</v>
      </c>
      <c r="S4" s="1" t="n">
        <f aca="false">VLOOKUP(A4,A4:F1003,6,FALSE())</f>
        <v>67359</v>
      </c>
      <c r="T4" s="1" t="n">
        <f aca="false">INDEX(H4:H1003, MATCH(A3, A3:A1005, 0))</f>
        <v>22816</v>
      </c>
    </row>
    <row r="5" customFormat="false" ht="13.8" hidden="false" customHeight="false" outlineLevel="0" collapsed="false">
      <c r="A5" s="1" t="n">
        <v>4</v>
      </c>
      <c r="B5" s="1" t="s">
        <v>27</v>
      </c>
      <c r="C5" s="1" t="n">
        <v>43</v>
      </c>
      <c r="D5" s="1" t="s">
        <v>22</v>
      </c>
      <c r="E5" s="1" t="s">
        <v>7</v>
      </c>
      <c r="F5" s="1" t="n">
        <v>64565</v>
      </c>
      <c r="G5" s="5" t="n">
        <v>45210</v>
      </c>
      <c r="H5" s="1" t="n">
        <v>14964</v>
      </c>
      <c r="I5" s="1" t="s">
        <v>28</v>
      </c>
      <c r="J5" s="1" t="n">
        <v>20</v>
      </c>
      <c r="K5" s="1" t="str">
        <f aca="false">IF(F5&gt;50000 ,"Above","Below")</f>
        <v>Above</v>
      </c>
      <c r="L5" s="1" t="str">
        <f aca="false">_xlfn.IFS(J4&gt;=50, "Excellent", J4&gt;=40, "Good", J4&gt;=30, "Average", J4&lt;30, "Poor")</f>
        <v>Excellent</v>
      </c>
      <c r="M5" s="6" t="b">
        <f aca="false">AND(E5="HR", I5="North", H5&gt;15000)</f>
        <v>0</v>
      </c>
      <c r="N5" s="6" t="b">
        <f aca="false">OR(E5="IT", F5&gt;60000)</f>
        <v>1</v>
      </c>
      <c r="O5" s="6" t="b">
        <f aca="false">NOT(E5="Marketing")</f>
        <v>1</v>
      </c>
      <c r="P5" s="1" t="n">
        <f aca="false">SUMIF(E2:E1001,"Sales",F2:F1001)</f>
        <v>9812330</v>
      </c>
      <c r="S5" s="1" t="n">
        <f aca="false">VLOOKUP(A5,A5:F1004,6,FALSE())</f>
        <v>64565</v>
      </c>
    </row>
    <row r="6" customFormat="false" ht="13.8" hidden="false" customHeight="false" outlineLevel="0" collapsed="false">
      <c r="A6" s="1" t="n">
        <v>5</v>
      </c>
      <c r="B6" s="1" t="s">
        <v>29</v>
      </c>
      <c r="C6" s="1" t="n">
        <v>57</v>
      </c>
      <c r="D6" s="1" t="s">
        <v>22</v>
      </c>
      <c r="E6" s="1" t="s">
        <v>30</v>
      </c>
      <c r="F6" s="1" t="n">
        <v>70615</v>
      </c>
      <c r="G6" s="5" t="n">
        <v>42468</v>
      </c>
      <c r="H6" s="1" t="n">
        <v>22832</v>
      </c>
      <c r="I6" s="1" t="s">
        <v>25</v>
      </c>
      <c r="J6" s="1" t="n">
        <v>56</v>
      </c>
      <c r="K6" s="1" t="str">
        <f aca="false">IF(F6&gt;50000 ,"Above","Below")</f>
        <v>Above</v>
      </c>
      <c r="L6" s="1" t="str">
        <f aca="false">_xlfn.IFS(J5&gt;=50, "Excellent", J5&gt;=40, "Good", J5&gt;=30, "Average", J5&lt;30, "Poor")</f>
        <v>Poor</v>
      </c>
      <c r="M6" s="6" t="b">
        <f aca="false">AND(E6="HR", I6="North", H6&gt;15000)</f>
        <v>0</v>
      </c>
      <c r="N6" s="6" t="b">
        <f aca="false">OR(E6="IT", F6&gt;60000)</f>
        <v>1</v>
      </c>
      <c r="O6" s="6" t="b">
        <f aca="false">NOT(E6="Marketing")</f>
        <v>1</v>
      </c>
      <c r="S6" s="1" t="n">
        <f aca="false">VLOOKUP(A6,A6:F1005,6,FALSE())</f>
        <v>70615</v>
      </c>
      <c r="T6" s="1" t="n">
        <f aca="false">INDEX(H6:H1005, MATCH(A5, A5:A1007, 0))</f>
        <v>22832</v>
      </c>
    </row>
    <row r="7" customFormat="false" ht="25" hidden="false" customHeight="false" outlineLevel="0" collapsed="false">
      <c r="A7" s="1" t="n">
        <v>6</v>
      </c>
      <c r="B7" s="1" t="s">
        <v>31</v>
      </c>
      <c r="C7" s="1" t="n">
        <v>23</v>
      </c>
      <c r="D7" s="1" t="s">
        <v>18</v>
      </c>
      <c r="E7" s="1" t="s">
        <v>23</v>
      </c>
      <c r="F7" s="1" t="n">
        <v>58825</v>
      </c>
      <c r="G7" s="5" t="n">
        <v>44083</v>
      </c>
      <c r="H7" s="1" t="n">
        <v>23921</v>
      </c>
      <c r="I7" s="1" t="s">
        <v>28</v>
      </c>
      <c r="J7" s="1" t="n">
        <v>28</v>
      </c>
      <c r="K7" s="1" t="str">
        <f aca="false">IF(F7&gt;50000 ,"Above","Below")</f>
        <v>Above</v>
      </c>
      <c r="L7" s="1" t="str">
        <f aca="false">_xlfn.IFS(J6&gt;=50, "Excellent", J6&gt;=40, "Good", J6&gt;=30, "Average", J6&lt;30, "Poor")</f>
        <v>Excellent</v>
      </c>
      <c r="M7" s="6" t="b">
        <f aca="false">AND(E7="HR", I7="North", H7&gt;15000)</f>
        <v>0</v>
      </c>
      <c r="N7" s="6" t="b">
        <f aca="false">OR(E7="IT", F7&gt;60000)</f>
        <v>0</v>
      </c>
      <c r="O7" s="6" t="b">
        <f aca="false">NOT(E7="Marketing")</f>
        <v>1</v>
      </c>
      <c r="P7" s="4" t="s">
        <v>32</v>
      </c>
      <c r="S7" s="1" t="n">
        <f aca="false">VLOOKUP(A7,A7:F1006,6,FALSE())</f>
        <v>58825</v>
      </c>
    </row>
    <row r="8" customFormat="false" ht="13.8" hidden="false" customHeight="false" outlineLevel="0" collapsed="false">
      <c r="A8" s="1" t="n">
        <v>7</v>
      </c>
      <c r="B8" s="1" t="s">
        <v>33</v>
      </c>
      <c r="C8" s="1" t="n">
        <v>33</v>
      </c>
      <c r="D8" s="1" t="s">
        <v>22</v>
      </c>
      <c r="E8" s="1" t="s">
        <v>30</v>
      </c>
      <c r="F8" s="1" t="n">
        <v>70118</v>
      </c>
      <c r="G8" s="5" t="n">
        <v>42294</v>
      </c>
      <c r="H8" s="1" t="n">
        <v>18067</v>
      </c>
      <c r="I8" s="1" t="s">
        <v>28</v>
      </c>
      <c r="J8" s="1" t="n">
        <v>39</v>
      </c>
      <c r="K8" s="1" t="str">
        <f aca="false">IF(F8&gt;50000 ,"Above","Below")</f>
        <v>Above</v>
      </c>
      <c r="L8" s="1" t="str">
        <f aca="false">_xlfn.IFS(J7&gt;=50, "Excellent", J7&gt;=40, "Good", J7&gt;=30, "Average", J7&lt;30, "Poor")</f>
        <v>Poor</v>
      </c>
      <c r="M8" s="6" t="b">
        <f aca="false">AND(E8="HR", I8="North", H8&gt;15000)</f>
        <v>0</v>
      </c>
      <c r="N8" s="6" t="b">
        <f aca="false">OR(E8="IT", F8&gt;60000)</f>
        <v>1</v>
      </c>
      <c r="O8" s="6" t="b">
        <f aca="false">NOT(E8="Marketing")</f>
        <v>1</v>
      </c>
      <c r="P8" s="1" t="n">
        <f aca="false">SUMIFS(F2:F1001,E2:E1001,"IT",J2:J1001,"&gt;35")</f>
        <v>7532860</v>
      </c>
      <c r="S8" s="1" t="n">
        <f aca="false">VLOOKUP(A8,A8:F1007,6,FALSE())</f>
        <v>70118</v>
      </c>
      <c r="T8" s="1" t="n">
        <f aca="false">INDEX(H8:H1007, MATCH(A7, A7:A1009, 0))</f>
        <v>18067</v>
      </c>
    </row>
    <row r="9" customFormat="false" ht="13.8" hidden="false" customHeight="false" outlineLevel="0" collapsed="false">
      <c r="A9" s="1" t="n">
        <v>8</v>
      </c>
      <c r="B9" s="1" t="s">
        <v>34</v>
      </c>
      <c r="C9" s="1" t="n">
        <v>60</v>
      </c>
      <c r="D9" s="1" t="s">
        <v>22</v>
      </c>
      <c r="E9" s="1" t="s">
        <v>23</v>
      </c>
      <c r="F9" s="1" t="n">
        <v>47243</v>
      </c>
      <c r="G9" s="5" t="n">
        <v>43613</v>
      </c>
      <c r="H9" s="1" t="n">
        <v>32396</v>
      </c>
      <c r="I9" s="1" t="s">
        <v>20</v>
      </c>
      <c r="J9" s="1" t="n">
        <v>32</v>
      </c>
      <c r="K9" s="1" t="str">
        <f aca="false">IF(F9&gt;50000 ,"Above","Below")</f>
        <v>Below</v>
      </c>
      <c r="L9" s="1" t="str">
        <f aca="false">_xlfn.IFS(J8&gt;=50, "Excellent", J8&gt;=40, "Good", J8&gt;=30, "Average", J8&lt;30, "Poor")</f>
        <v>Average</v>
      </c>
      <c r="M9" s="6" t="b">
        <f aca="false">AND(E9="HR", I9="North", H9&gt;15000)</f>
        <v>1</v>
      </c>
      <c r="N9" s="6" t="b">
        <f aca="false">OR(E9="IT", F9&gt;60000)</f>
        <v>0</v>
      </c>
      <c r="O9" s="6" t="b">
        <f aca="false">NOT(E9="Marketing")</f>
        <v>1</v>
      </c>
      <c r="S9" s="1" t="n">
        <f aca="false">VLOOKUP(A9,A9:F1008,6,FALSE())</f>
        <v>47243</v>
      </c>
    </row>
    <row r="10" customFormat="false" ht="13.8" hidden="false" customHeight="false" outlineLevel="0" collapsed="false">
      <c r="A10" s="1" t="n">
        <v>9</v>
      </c>
      <c r="B10" s="1" t="s">
        <v>35</v>
      </c>
      <c r="C10" s="1" t="n">
        <v>37</v>
      </c>
      <c r="D10" s="1" t="s">
        <v>18</v>
      </c>
      <c r="E10" s="1" t="s">
        <v>36</v>
      </c>
      <c r="F10" s="1" t="n">
        <v>36567</v>
      </c>
      <c r="G10" s="5" t="n">
        <v>44381</v>
      </c>
      <c r="H10" s="1" t="n">
        <v>24208</v>
      </c>
      <c r="I10" s="1" t="s">
        <v>37</v>
      </c>
      <c r="J10" s="1" t="n">
        <v>38</v>
      </c>
      <c r="K10" s="1" t="str">
        <f aca="false">IF(F10&gt;50000 ,"Above","Below")</f>
        <v>Below</v>
      </c>
      <c r="L10" s="1" t="str">
        <f aca="false">_xlfn.IFS(J9&gt;=50, "Excellent", J9&gt;=40, "Good", J9&gt;=30, "Average", J9&lt;30, "Poor")</f>
        <v>Average</v>
      </c>
      <c r="M10" s="6" t="b">
        <f aca="false">AND(E10="HR", I10="North", H10&gt;15000)</f>
        <v>0</v>
      </c>
      <c r="N10" s="6" t="b">
        <f aca="false">OR(E10="IT", F10&gt;60000)</f>
        <v>1</v>
      </c>
      <c r="O10" s="6" t="b">
        <f aca="false">NOT(E10="Marketing")</f>
        <v>1</v>
      </c>
      <c r="P10" s="3" t="s">
        <v>38</v>
      </c>
      <c r="S10" s="1" t="n">
        <f aca="false">VLOOKUP(A10,A10:F1009,6,FALSE())</f>
        <v>36567</v>
      </c>
      <c r="T10" s="1" t="n">
        <f aca="false">INDEX(H10:H1009, MATCH(A9, A9:A1011, 0))</f>
        <v>24208</v>
      </c>
    </row>
    <row r="11" customFormat="false" ht="13.8" hidden="false" customHeight="false" outlineLevel="0" collapsed="false">
      <c r="A11" s="1" t="n">
        <v>10</v>
      </c>
      <c r="B11" s="1" t="s">
        <v>39</v>
      </c>
      <c r="C11" s="1" t="n">
        <v>54</v>
      </c>
      <c r="D11" s="1" t="s">
        <v>22</v>
      </c>
      <c r="E11" s="1" t="s">
        <v>19</v>
      </c>
      <c r="F11" s="1" t="n">
        <v>62747</v>
      </c>
      <c r="G11" s="5" t="n">
        <v>43008</v>
      </c>
      <c r="H11" s="1" t="n">
        <v>37658</v>
      </c>
      <c r="I11" s="1" t="s">
        <v>28</v>
      </c>
      <c r="J11" s="1" t="n">
        <v>56</v>
      </c>
      <c r="K11" s="1" t="str">
        <f aca="false">IF(F11&gt;50000 ,"Above","Below")</f>
        <v>Above</v>
      </c>
      <c r="L11" s="1" t="str">
        <f aca="false">_xlfn.IFS(J10&gt;=50, "Excellent", J10&gt;=40, "Good", J10&gt;=30, "Average", J10&lt;30, "Poor")</f>
        <v>Average</v>
      </c>
      <c r="M11" s="6" t="b">
        <f aca="false">AND(E11="HR", I11="North", H11&gt;15000)</f>
        <v>0</v>
      </c>
      <c r="N11" s="6" t="b">
        <f aca="false">OR(E11="IT", F11&gt;60000)</f>
        <v>1</v>
      </c>
      <c r="O11" s="6" t="b">
        <f aca="false">NOT(E11="Marketing")</f>
        <v>0</v>
      </c>
      <c r="P11" s="1" t="n">
        <f aca="false">COUNTIF(E2:E1001,"HR")</f>
        <v>180</v>
      </c>
      <c r="S11" s="1" t="n">
        <f aca="false">VLOOKUP(A11,A11:F1010,6,FALSE())</f>
        <v>62747</v>
      </c>
    </row>
    <row r="12" customFormat="false" ht="13.8" hidden="false" customHeight="false" outlineLevel="0" collapsed="false">
      <c r="A12" s="1" t="n">
        <v>11</v>
      </c>
      <c r="B12" s="1" t="s">
        <v>40</v>
      </c>
      <c r="C12" s="1" t="n">
        <v>49</v>
      </c>
      <c r="D12" s="1" t="s">
        <v>18</v>
      </c>
      <c r="E12" s="1" t="s">
        <v>7</v>
      </c>
      <c r="F12" s="1" t="n">
        <v>75358</v>
      </c>
      <c r="G12" s="5" t="n">
        <v>43624</v>
      </c>
      <c r="H12" s="1" t="n">
        <v>23026</v>
      </c>
      <c r="I12" s="1" t="s">
        <v>28</v>
      </c>
      <c r="J12" s="1" t="n">
        <v>57</v>
      </c>
      <c r="K12" s="1" t="str">
        <f aca="false">IF(F12&gt;50000 ,"Above","Below")</f>
        <v>Above</v>
      </c>
      <c r="L12" s="1" t="str">
        <f aca="false">_xlfn.IFS(J11&gt;=50, "Excellent", J11&gt;=40, "Good", J11&gt;=30, "Average", J11&lt;30, "Poor")</f>
        <v>Excellent</v>
      </c>
      <c r="M12" s="6" t="b">
        <f aca="false">AND(E12="HR", I12="North", H12&gt;15000)</f>
        <v>0</v>
      </c>
      <c r="N12" s="6" t="b">
        <f aca="false">OR(E12="IT", F12&gt;60000)</f>
        <v>1</v>
      </c>
      <c r="O12" s="6" t="b">
        <f aca="false">NOT(E12="Marketing")</f>
        <v>1</v>
      </c>
      <c r="S12" s="1" t="n">
        <f aca="false">VLOOKUP(A12,A12:F1011,6,FALSE())</f>
        <v>75358</v>
      </c>
      <c r="T12" s="1" t="n">
        <f aca="false">INDEX(H12:H1011, MATCH(A11, A11:A1013, 0))</f>
        <v>23026</v>
      </c>
    </row>
    <row r="13" customFormat="false" ht="13.8" hidden="false" customHeight="false" outlineLevel="0" collapsed="false">
      <c r="A13" s="1" t="n">
        <v>12</v>
      </c>
      <c r="B13" s="1" t="s">
        <v>41</v>
      </c>
      <c r="C13" s="1" t="n">
        <v>25</v>
      </c>
      <c r="D13" s="1" t="s">
        <v>22</v>
      </c>
      <c r="E13" s="1" t="s">
        <v>36</v>
      </c>
      <c r="F13" s="1" t="n">
        <v>44935</v>
      </c>
      <c r="G13" s="5" t="n">
        <v>43381</v>
      </c>
      <c r="H13" s="1" t="n">
        <v>10053</v>
      </c>
      <c r="I13" s="1" t="s">
        <v>28</v>
      </c>
      <c r="J13" s="1" t="n">
        <v>40</v>
      </c>
      <c r="K13" s="1" t="str">
        <f aca="false">IF(F13&gt;50000 ,"Above","Below")</f>
        <v>Below</v>
      </c>
      <c r="L13" s="1" t="str">
        <f aca="false">_xlfn.IFS(J12&gt;=50, "Excellent", J12&gt;=40, "Good", J12&gt;=30, "Average", J12&lt;30, "Poor")</f>
        <v>Excellent</v>
      </c>
      <c r="M13" s="6" t="b">
        <f aca="false">AND(E13="HR", I13="North", H13&gt;15000)</f>
        <v>0</v>
      </c>
      <c r="N13" s="6" t="b">
        <f aca="false">OR(E13="IT", F13&gt;60000)</f>
        <v>1</v>
      </c>
      <c r="O13" s="6" t="b">
        <f aca="false">NOT(E13="Marketing")</f>
        <v>1</v>
      </c>
      <c r="P13" s="3" t="s">
        <v>42</v>
      </c>
      <c r="S13" s="1" t="n">
        <f aca="false">VLOOKUP(A13,A13:F1012,6,FALSE())</f>
        <v>44935</v>
      </c>
    </row>
    <row r="14" customFormat="false" ht="13.8" hidden="false" customHeight="false" outlineLevel="0" collapsed="false">
      <c r="A14" s="1" t="n">
        <v>13</v>
      </c>
      <c r="B14" s="1" t="s">
        <v>43</v>
      </c>
      <c r="C14" s="1" t="n">
        <v>26</v>
      </c>
      <c r="D14" s="1" t="s">
        <v>22</v>
      </c>
      <c r="E14" s="1" t="s">
        <v>36</v>
      </c>
      <c r="F14" s="1" t="n">
        <v>67132</v>
      </c>
      <c r="G14" s="5" t="n">
        <v>43960</v>
      </c>
      <c r="H14" s="1" t="n">
        <v>33108</v>
      </c>
      <c r="I14" s="1" t="s">
        <v>20</v>
      </c>
      <c r="J14" s="1" t="n">
        <v>55</v>
      </c>
      <c r="K14" s="1" t="str">
        <f aca="false">IF(F14&gt;50000 ,"Above","Below")</f>
        <v>Above</v>
      </c>
      <c r="L14" s="1" t="str">
        <f aca="false">_xlfn.IFS(J13&gt;=50, "Excellent", J13&gt;=40, "Good", J13&gt;=30, "Average", J13&lt;30, "Poor")</f>
        <v>Good</v>
      </c>
      <c r="M14" s="6" t="b">
        <f aca="false">AND(E14="HR", I14="North", H14&gt;15000)</f>
        <v>0</v>
      </c>
      <c r="N14" s="6" t="b">
        <f aca="false">OR(E14="IT", F14&gt;60000)</f>
        <v>1</v>
      </c>
      <c r="O14" s="6" t="b">
        <f aca="false">NOT(E14="Marketing")</f>
        <v>1</v>
      </c>
      <c r="P14" s="1" t="n">
        <f aca="false">COUNTIFS(D2:D1001,"F",E2:E1001,"Finance")</f>
        <v>97</v>
      </c>
      <c r="S14" s="1" t="n">
        <f aca="false">VLOOKUP(A14,A14:F1013,6,FALSE())</f>
        <v>67132</v>
      </c>
      <c r="T14" s="1" t="n">
        <f aca="false">INDEX(H14:H1013, MATCH(A13, A13:A1015, 0))</f>
        <v>33108</v>
      </c>
    </row>
    <row r="15" customFormat="false" ht="13.8" hidden="false" customHeight="false" outlineLevel="0" collapsed="false">
      <c r="A15" s="1" t="n">
        <v>14</v>
      </c>
      <c r="B15" s="1" t="s">
        <v>44</v>
      </c>
      <c r="C15" s="1" t="n">
        <v>57</v>
      </c>
      <c r="D15" s="1" t="s">
        <v>18</v>
      </c>
      <c r="E15" s="1" t="s">
        <v>30</v>
      </c>
      <c r="F15" s="1" t="n">
        <v>74476</v>
      </c>
      <c r="G15" s="5" t="n">
        <v>45119</v>
      </c>
      <c r="H15" s="1" t="n">
        <v>29855</v>
      </c>
      <c r="I15" s="1" t="s">
        <v>25</v>
      </c>
      <c r="J15" s="1" t="n">
        <v>40</v>
      </c>
      <c r="K15" s="1" t="str">
        <f aca="false">IF(F15&gt;50000 ,"Above","Below")</f>
        <v>Above</v>
      </c>
      <c r="L15" s="1" t="str">
        <f aca="false">_xlfn.IFS(J14&gt;=50, "Excellent", J14&gt;=40, "Good", J14&gt;=30, "Average", J14&lt;30, "Poor")</f>
        <v>Excellent</v>
      </c>
      <c r="M15" s="6" t="b">
        <f aca="false">AND(E15="HR", I15="North", H15&gt;15000)</f>
        <v>0</v>
      </c>
      <c r="N15" s="6" t="b">
        <f aca="false">OR(E15="IT", F15&gt;60000)</f>
        <v>1</v>
      </c>
      <c r="O15" s="6" t="b">
        <f aca="false">NOT(E15="Marketing")</f>
        <v>1</v>
      </c>
      <c r="S15" s="1" t="n">
        <f aca="false">VLOOKUP(A15,A15:F1014,6,FALSE())</f>
        <v>74476</v>
      </c>
    </row>
    <row r="16" customFormat="false" ht="13.8" hidden="false" customHeight="false" outlineLevel="0" collapsed="false">
      <c r="A16" s="1" t="n">
        <v>15</v>
      </c>
      <c r="B16" s="1" t="s">
        <v>45</v>
      </c>
      <c r="C16" s="1" t="n">
        <v>44</v>
      </c>
      <c r="D16" s="1" t="s">
        <v>22</v>
      </c>
      <c r="E16" s="1" t="s">
        <v>36</v>
      </c>
      <c r="F16" s="1" t="n">
        <v>45774</v>
      </c>
      <c r="G16" s="5" t="n">
        <v>43625</v>
      </c>
      <c r="H16" s="1" t="n">
        <v>28351</v>
      </c>
      <c r="I16" s="1" t="s">
        <v>37</v>
      </c>
      <c r="J16" s="1" t="n">
        <v>26</v>
      </c>
      <c r="K16" s="1" t="str">
        <f aca="false">IF(F16&gt;50000 ,"Above","Below")</f>
        <v>Below</v>
      </c>
      <c r="L16" s="1" t="str">
        <f aca="false">_xlfn.IFS(J15&gt;=50, "Excellent", J15&gt;=40, "Good", J15&gt;=30, "Average", J15&lt;30, "Poor")</f>
        <v>Good</v>
      </c>
      <c r="M16" s="6" t="b">
        <f aca="false">AND(E16="HR", I16="North", H16&gt;15000)</f>
        <v>0</v>
      </c>
      <c r="N16" s="6" t="b">
        <f aca="false">OR(E16="IT", F16&gt;60000)</f>
        <v>1</v>
      </c>
      <c r="O16" s="6" t="b">
        <f aca="false">NOT(E16="Marketing")</f>
        <v>1</v>
      </c>
      <c r="P16" s="3" t="s">
        <v>46</v>
      </c>
      <c r="S16" s="1" t="n">
        <f aca="false">VLOOKUP(A16,A16:F1015,6,FALSE())</f>
        <v>45774</v>
      </c>
      <c r="T16" s="1" t="n">
        <f aca="false">INDEX(H16:H1015, MATCH(A15, A15:A1017, 0))</f>
        <v>28351</v>
      </c>
    </row>
    <row r="17" customFormat="false" ht="13.8" hidden="false" customHeight="false" outlineLevel="0" collapsed="false">
      <c r="A17" s="1" t="n">
        <v>16</v>
      </c>
      <c r="B17" s="1" t="s">
        <v>47</v>
      </c>
      <c r="C17" s="1" t="n">
        <v>48</v>
      </c>
      <c r="D17" s="1" t="s">
        <v>18</v>
      </c>
      <c r="E17" s="1" t="s">
        <v>36</v>
      </c>
      <c r="F17" s="1" t="n">
        <v>44365</v>
      </c>
      <c r="G17" s="5" t="n">
        <v>45159</v>
      </c>
      <c r="H17" s="1" t="n">
        <v>31653</v>
      </c>
      <c r="I17" s="1" t="s">
        <v>28</v>
      </c>
      <c r="J17" s="1" t="n">
        <v>58</v>
      </c>
      <c r="K17" s="1" t="str">
        <f aca="false">IF(F17&gt;50000 ,"Above","Below")</f>
        <v>Below</v>
      </c>
      <c r="L17" s="1" t="str">
        <f aca="false">_xlfn.IFS(J16&gt;=50, "Excellent", J16&gt;=40, "Good", J16&gt;=30, "Average", J16&lt;30, "Poor")</f>
        <v>Poor</v>
      </c>
      <c r="M17" s="6" t="b">
        <f aca="false">AND(E17="HR", I17="North", H17&gt;15000)</f>
        <v>0</v>
      </c>
      <c r="N17" s="6" t="b">
        <f aca="false">OR(E17="IT", F17&gt;60000)</f>
        <v>1</v>
      </c>
      <c r="O17" s="6" t="b">
        <f aca="false">NOT(E17="Marketing")</f>
        <v>1</v>
      </c>
      <c r="P17" s="1" t="n">
        <f aca="false">AVERAGEIF(E2:E1001,"Marketing",F2:F1001)</f>
        <v>55350.0203045685</v>
      </c>
      <c r="S17" s="1" t="n">
        <f aca="false">VLOOKUP(A17,A17:F1016,6,FALSE())</f>
        <v>44365</v>
      </c>
    </row>
    <row r="18" customFormat="false" ht="13.8" hidden="false" customHeight="false" outlineLevel="0" collapsed="false">
      <c r="A18" s="1" t="n">
        <v>17</v>
      </c>
      <c r="B18" s="1" t="s">
        <v>48</v>
      </c>
      <c r="C18" s="1" t="n">
        <v>48</v>
      </c>
      <c r="D18" s="1" t="s">
        <v>22</v>
      </c>
      <c r="E18" s="1" t="s">
        <v>36</v>
      </c>
      <c r="F18" s="1" t="n">
        <v>43274</v>
      </c>
      <c r="G18" s="5" t="n">
        <v>42826</v>
      </c>
      <c r="H18" s="1" t="n">
        <v>29071</v>
      </c>
      <c r="I18" s="1" t="s">
        <v>25</v>
      </c>
      <c r="J18" s="1" t="n">
        <v>20</v>
      </c>
      <c r="K18" s="1" t="str">
        <f aca="false">IF(F18&gt;50000 ,"Above","Below")</f>
        <v>Below</v>
      </c>
      <c r="L18" s="1" t="str">
        <f aca="false">_xlfn.IFS(J17&gt;=50, "Excellent", J17&gt;=40, "Good", J17&gt;=30, "Average", J17&lt;30, "Poor")</f>
        <v>Excellent</v>
      </c>
      <c r="M18" s="6" t="b">
        <f aca="false">AND(E18="HR", I18="North", H18&gt;15000)</f>
        <v>0</v>
      </c>
      <c r="N18" s="6" t="b">
        <f aca="false">OR(E18="IT", F18&gt;60000)</f>
        <v>1</v>
      </c>
      <c r="O18" s="6" t="b">
        <f aca="false">NOT(E18="Marketing")</f>
        <v>1</v>
      </c>
      <c r="S18" s="1" t="n">
        <f aca="false">VLOOKUP(A18,A18:F1017,6,FALSE())</f>
        <v>43274</v>
      </c>
      <c r="T18" s="1" t="n">
        <f aca="false">INDEX(H18:H1017, MATCH(A17, A17:A1019, 0))</f>
        <v>29071</v>
      </c>
    </row>
    <row r="19" customFormat="false" ht="35.2" hidden="false" customHeight="false" outlineLevel="0" collapsed="false">
      <c r="A19" s="1" t="n">
        <v>18</v>
      </c>
      <c r="B19" s="1" t="s">
        <v>49</v>
      </c>
      <c r="C19" s="1" t="n">
        <v>52</v>
      </c>
      <c r="D19" s="1" t="s">
        <v>22</v>
      </c>
      <c r="E19" s="1" t="s">
        <v>30</v>
      </c>
      <c r="F19" s="1" t="n">
        <v>32559</v>
      </c>
      <c r="G19" s="5" t="n">
        <v>45179</v>
      </c>
      <c r="H19" s="1" t="n">
        <v>25746</v>
      </c>
      <c r="I19" s="1" t="s">
        <v>28</v>
      </c>
      <c r="J19" s="1" t="n">
        <v>52</v>
      </c>
      <c r="K19" s="1" t="str">
        <f aca="false">IF(F19&gt;50000 ,"Above","Below")</f>
        <v>Below</v>
      </c>
      <c r="L19" s="1" t="str">
        <f aca="false">_xlfn.IFS(J18&gt;=50, "Excellent", J18&gt;=40, "Good", J18&gt;=30, "Average", J18&lt;30, "Poor")</f>
        <v>Poor</v>
      </c>
      <c r="M19" s="6" t="b">
        <f aca="false">AND(E19="HR", I19="North", H19&gt;15000)</f>
        <v>0</v>
      </c>
      <c r="N19" s="6" t="b">
        <f aca="false">OR(E19="IT", F19&gt;60000)</f>
        <v>0</v>
      </c>
      <c r="O19" s="6" t="b">
        <f aca="false">NOT(E19="Marketing")</f>
        <v>1</v>
      </c>
      <c r="P19" s="4" t="s">
        <v>50</v>
      </c>
      <c r="S19" s="1" t="n">
        <f aca="false">VLOOKUP(A19,A19:F1018,6,FALSE())</f>
        <v>32559</v>
      </c>
    </row>
    <row r="20" customFormat="false" ht="13.8" hidden="false" customHeight="false" outlineLevel="0" collapsed="false">
      <c r="A20" s="1" t="n">
        <v>19</v>
      </c>
      <c r="B20" s="1" t="s">
        <v>51</v>
      </c>
      <c r="C20" s="1" t="n">
        <v>32</v>
      </c>
      <c r="D20" s="1" t="s">
        <v>22</v>
      </c>
      <c r="E20" s="1" t="s">
        <v>30</v>
      </c>
      <c r="F20" s="1" t="n">
        <v>46715</v>
      </c>
      <c r="G20" s="5" t="n">
        <v>44068</v>
      </c>
      <c r="H20" s="1" t="n">
        <v>34259</v>
      </c>
      <c r="I20" s="1" t="s">
        <v>37</v>
      </c>
      <c r="J20" s="1" t="n">
        <v>37</v>
      </c>
      <c r="K20" s="1" t="str">
        <f aca="false">IF(F20&gt;50000 ,"Above","Below")</f>
        <v>Below</v>
      </c>
      <c r="L20" s="1" t="str">
        <f aca="false">_xlfn.IFS(J19&gt;=50, "Excellent", J19&gt;=40, "Good", J19&gt;=30, "Average", J19&lt;30, "Poor")</f>
        <v>Excellent</v>
      </c>
      <c r="M20" s="6" t="b">
        <f aca="false">AND(E20="HR", I20="North", H20&gt;15000)</f>
        <v>0</v>
      </c>
      <c r="N20" s="6" t="b">
        <f aca="false">OR(E20="IT", F20&gt;60000)</f>
        <v>0</v>
      </c>
      <c r="O20" s="6" t="b">
        <f aca="false">NOT(E20="Marketing")</f>
        <v>1</v>
      </c>
      <c r="P20" s="1" t="n">
        <f aca="false">AVERAGEIFS(H2:H1001,I2:I1001,"North",J2:J1001,"&gt;40")</f>
        <v>25843.8248175183</v>
      </c>
      <c r="S20" s="1" t="n">
        <f aca="false">VLOOKUP(A20,A20:F1019,6,FALSE())</f>
        <v>46715</v>
      </c>
      <c r="T20" s="1" t="n">
        <f aca="false">INDEX(H20:H1019, MATCH(A19, A19:A1021, 0))</f>
        <v>34259</v>
      </c>
    </row>
    <row r="21" customFormat="false" ht="13.8" hidden="false" customHeight="false" outlineLevel="0" collapsed="false">
      <c r="A21" s="1" t="n">
        <v>20</v>
      </c>
      <c r="B21" s="1" t="s">
        <v>52</v>
      </c>
      <c r="C21" s="1" t="n">
        <v>40</v>
      </c>
      <c r="D21" s="1" t="s">
        <v>18</v>
      </c>
      <c r="E21" s="1" t="s">
        <v>19</v>
      </c>
      <c r="F21" s="1" t="n">
        <v>62023</v>
      </c>
      <c r="G21" s="5" t="n">
        <v>44731</v>
      </c>
      <c r="H21" s="1" t="n">
        <v>28157</v>
      </c>
      <c r="I21" s="1" t="s">
        <v>28</v>
      </c>
      <c r="J21" s="1" t="n">
        <v>25</v>
      </c>
      <c r="K21" s="1" t="str">
        <f aca="false">IF(F21&gt;50000 ,"Above","Below")</f>
        <v>Above</v>
      </c>
      <c r="L21" s="1" t="str">
        <f aca="false">_xlfn.IFS(J20&gt;=50, "Excellent", J20&gt;=40, "Good", J20&gt;=30, "Average", J20&lt;30, "Poor")</f>
        <v>Average</v>
      </c>
      <c r="M21" s="6" t="b">
        <f aca="false">AND(E21="HR", I21="North", H21&gt;15000)</f>
        <v>0</v>
      </c>
      <c r="N21" s="6" t="b">
        <f aca="false">OR(E21="IT", F21&gt;60000)</f>
        <v>1</v>
      </c>
      <c r="O21" s="6" t="b">
        <f aca="false">NOT(E21="Marketing")</f>
        <v>0</v>
      </c>
      <c r="S21" s="1" t="n">
        <f aca="false">VLOOKUP(A21,A21:F1020,6,FALSE())</f>
        <v>62023</v>
      </c>
    </row>
    <row r="22" customFormat="false" ht="13.8" hidden="false" customHeight="false" outlineLevel="0" collapsed="false">
      <c r="A22" s="1" t="n">
        <v>21</v>
      </c>
      <c r="B22" s="1" t="s">
        <v>53</v>
      </c>
      <c r="C22" s="1" t="n">
        <v>40</v>
      </c>
      <c r="D22" s="1" t="s">
        <v>22</v>
      </c>
      <c r="E22" s="1" t="s">
        <v>23</v>
      </c>
      <c r="F22" s="1" t="n">
        <v>58698</v>
      </c>
      <c r="G22" s="5" t="n">
        <v>44288</v>
      </c>
      <c r="H22" s="1" t="n">
        <v>37091</v>
      </c>
      <c r="I22" s="1" t="s">
        <v>20</v>
      </c>
      <c r="J22" s="1" t="n">
        <v>46</v>
      </c>
      <c r="K22" s="1" t="str">
        <f aca="false">IF(F22&gt;50000 ,"Above","Below")</f>
        <v>Above</v>
      </c>
      <c r="L22" s="1" t="str">
        <f aca="false">_xlfn.IFS(J21&gt;=50, "Excellent", J21&gt;=40, "Good", J21&gt;=30, "Average", J21&lt;30, "Poor")</f>
        <v>Poor</v>
      </c>
      <c r="M22" s="6" t="b">
        <f aca="false">AND(E22="HR", I22="North", H22&gt;15000)</f>
        <v>1</v>
      </c>
      <c r="N22" s="6" t="b">
        <f aca="false">OR(E22="IT", F22&gt;60000)</f>
        <v>0</v>
      </c>
      <c r="O22" s="6" t="b">
        <f aca="false">NOT(E22="Marketing")</f>
        <v>1</v>
      </c>
      <c r="P22" s="3" t="s">
        <v>54</v>
      </c>
      <c r="S22" s="1" t="n">
        <f aca="false">VLOOKUP(A22,A22:F1021,6,FALSE())</f>
        <v>58698</v>
      </c>
      <c r="T22" s="1" t="n">
        <f aca="false">INDEX(H22:H1021, MATCH(A21, A21:A1023, 0))</f>
        <v>37091</v>
      </c>
    </row>
    <row r="23" customFormat="false" ht="13.8" hidden="false" customHeight="false" outlineLevel="0" collapsed="false">
      <c r="A23" s="1" t="n">
        <v>22</v>
      </c>
      <c r="B23" s="1" t="s">
        <v>55</v>
      </c>
      <c r="C23" s="1" t="n">
        <v>53</v>
      </c>
      <c r="D23" s="1" t="s">
        <v>22</v>
      </c>
      <c r="E23" s="1" t="s">
        <v>7</v>
      </c>
      <c r="F23" s="1" t="n">
        <v>41962</v>
      </c>
      <c r="G23" s="5" t="n">
        <v>43904</v>
      </c>
      <c r="H23" s="1" t="n">
        <v>10129</v>
      </c>
      <c r="I23" s="1" t="s">
        <v>37</v>
      </c>
      <c r="J23" s="1" t="n">
        <v>34</v>
      </c>
      <c r="K23" s="1" t="str">
        <f aca="false">IF(F23&gt;50000 ,"Above","Below")</f>
        <v>Below</v>
      </c>
      <c r="L23" s="1" t="str">
        <f aca="false">_xlfn.IFS(J22&gt;=50, "Excellent", J22&gt;=40, "Good", J22&gt;=30, "Average", J22&lt;30, "Poor")</f>
        <v>Good</v>
      </c>
      <c r="M23" s="6" t="b">
        <f aca="false">AND(E23="HR", I23="North", H23&gt;15000)</f>
        <v>0</v>
      </c>
      <c r="N23" s="6" t="b">
        <f aca="false">OR(E23="IT", F23&gt;60000)</f>
        <v>0</v>
      </c>
      <c r="O23" s="6" t="b">
        <f aca="false">NOT(E23="Marketing")</f>
        <v>1</v>
      </c>
      <c r="P23" s="1" t="n">
        <f aca="false">_xlfn.MAXIFS(F2:F1001,I2:I1001,"South")</f>
        <v>79673</v>
      </c>
      <c r="S23" s="1" t="n">
        <f aca="false">VLOOKUP(A23,A23:F1022,6,FALSE())</f>
        <v>41962</v>
      </c>
      <c r="T23" s="1" t="n">
        <f aca="false">INDEX(H23:H1022, MATCH(A22, A22:A1024, 0))</f>
        <v>10129</v>
      </c>
    </row>
    <row r="24" customFormat="false" ht="13.8" hidden="false" customHeight="false" outlineLevel="0" collapsed="false">
      <c r="A24" s="1" t="n">
        <v>23</v>
      </c>
      <c r="B24" s="1" t="s">
        <v>56</v>
      </c>
      <c r="C24" s="1" t="n">
        <v>56</v>
      </c>
      <c r="D24" s="1" t="s">
        <v>18</v>
      </c>
      <c r="E24" s="1" t="s">
        <v>30</v>
      </c>
      <c r="F24" s="1" t="n">
        <v>37191</v>
      </c>
      <c r="G24" s="5" t="n">
        <v>42200</v>
      </c>
      <c r="H24" s="1" t="n">
        <v>26684</v>
      </c>
      <c r="I24" s="1" t="s">
        <v>25</v>
      </c>
      <c r="J24" s="1" t="n">
        <v>41</v>
      </c>
      <c r="K24" s="1" t="str">
        <f aca="false">IF(F24&gt;50000 ,"Above","Below")</f>
        <v>Below</v>
      </c>
      <c r="L24" s="1" t="str">
        <f aca="false">_xlfn.IFS(J23&gt;=50, "Excellent", J23&gt;=40, "Good", J23&gt;=30, "Average", J23&lt;30, "Poor")</f>
        <v>Average</v>
      </c>
      <c r="M24" s="6" t="b">
        <f aca="false">AND(E24="HR", I24="North", H24&gt;15000)</f>
        <v>0</v>
      </c>
      <c r="N24" s="6" t="b">
        <f aca="false">OR(E24="IT", F24&gt;60000)</f>
        <v>0</v>
      </c>
      <c r="O24" s="6" t="b">
        <f aca="false">NOT(E24="Marketing")</f>
        <v>1</v>
      </c>
      <c r="S24" s="1" t="n">
        <f aca="false">VLOOKUP(A24,A24:F1023,6,FALSE())</f>
        <v>37191</v>
      </c>
    </row>
    <row r="25" customFormat="false" ht="25" hidden="false" customHeight="false" outlineLevel="0" collapsed="false">
      <c r="A25" s="1" t="n">
        <v>24</v>
      </c>
      <c r="B25" s="1" t="s">
        <v>57</v>
      </c>
      <c r="C25" s="1" t="n">
        <v>41</v>
      </c>
      <c r="D25" s="1" t="s">
        <v>18</v>
      </c>
      <c r="E25" s="1" t="s">
        <v>7</v>
      </c>
      <c r="F25" s="1" t="n">
        <v>60266</v>
      </c>
      <c r="G25" s="5" t="n">
        <v>44532</v>
      </c>
      <c r="H25" s="1" t="n">
        <v>33883</v>
      </c>
      <c r="I25" s="1" t="s">
        <v>28</v>
      </c>
      <c r="J25" s="1" t="n">
        <v>37</v>
      </c>
      <c r="K25" s="1" t="str">
        <f aca="false">IF(F25&gt;50000 ,"Above","Below")</f>
        <v>Above</v>
      </c>
      <c r="L25" s="1" t="str">
        <f aca="false">_xlfn.IFS(J24&gt;=50, "Excellent", J24&gt;=40, "Good", J24&gt;=30, "Average", J24&lt;30, "Poor")</f>
        <v>Good</v>
      </c>
      <c r="M25" s="6" t="b">
        <f aca="false">AND(E25="HR", I25="North", H25&gt;15000)</f>
        <v>0</v>
      </c>
      <c r="N25" s="6" t="b">
        <f aca="false">OR(E25="IT", F25&gt;60000)</f>
        <v>1</v>
      </c>
      <c r="O25" s="6" t="b">
        <f aca="false">NOT(E25="Marketing")</f>
        <v>1</v>
      </c>
      <c r="P25" s="4" t="s">
        <v>58</v>
      </c>
      <c r="S25" s="1" t="n">
        <f aca="false">VLOOKUP(A25,A25:F1024,6,FALSE())</f>
        <v>60266</v>
      </c>
      <c r="T25" s="1" t="n">
        <f aca="false">INDEX(H25:H1024, MATCH(A24, A24:A1026, 0))</f>
        <v>33883</v>
      </c>
    </row>
    <row r="26" customFormat="false" ht="13.8" hidden="false" customHeight="false" outlineLevel="0" collapsed="false">
      <c r="A26" s="1" t="n">
        <v>25</v>
      </c>
      <c r="B26" s="1" t="s">
        <v>59</v>
      </c>
      <c r="C26" s="1" t="n">
        <v>23</v>
      </c>
      <c r="D26" s="1" t="s">
        <v>22</v>
      </c>
      <c r="E26" s="1" t="s">
        <v>7</v>
      </c>
      <c r="F26" s="1" t="n">
        <v>65466</v>
      </c>
      <c r="G26" s="5" t="n">
        <v>44322</v>
      </c>
      <c r="H26" s="1" t="n">
        <v>25466</v>
      </c>
      <c r="I26" s="1" t="s">
        <v>28</v>
      </c>
      <c r="J26" s="1" t="n">
        <v>21</v>
      </c>
      <c r="K26" s="1" t="str">
        <f aca="false">IF(F26&gt;50000 ,"Above","Below")</f>
        <v>Above</v>
      </c>
      <c r="L26" s="1" t="str">
        <f aca="false">_xlfn.IFS(J25&gt;=50, "Excellent", J25&gt;=40, "Good", J25&gt;=30, "Average", J25&lt;30, "Poor")</f>
        <v>Average</v>
      </c>
      <c r="M26" s="6" t="b">
        <f aca="false">AND(E26="HR", I26="North", H26&gt;15000)</f>
        <v>0</v>
      </c>
      <c r="N26" s="6" t="b">
        <f aca="false">OR(E26="IT", F26&gt;60000)</f>
        <v>1</v>
      </c>
      <c r="O26" s="6" t="b">
        <f aca="false">NOT(E26="Marketing")</f>
        <v>1</v>
      </c>
      <c r="P26" s="1" t="n">
        <f aca="false">_xlfn.MINIFS(J2:J1001,E2:E1001,"Finance")</f>
        <v>20</v>
      </c>
      <c r="S26" s="1" t="n">
        <f aca="false">VLOOKUP(A26,A26:F1025,6,FALSE())</f>
        <v>65466</v>
      </c>
    </row>
    <row r="27" customFormat="false" ht="13.8" hidden="false" customHeight="false" outlineLevel="0" collapsed="false">
      <c r="A27" s="1" t="n">
        <v>26</v>
      </c>
      <c r="B27" s="1" t="s">
        <v>60</v>
      </c>
      <c r="C27" s="1" t="n">
        <v>29</v>
      </c>
      <c r="D27" s="1" t="s">
        <v>18</v>
      </c>
      <c r="E27" s="1" t="s">
        <v>19</v>
      </c>
      <c r="F27" s="1" t="n">
        <v>58378</v>
      </c>
      <c r="G27" s="5" t="n">
        <v>45042</v>
      </c>
      <c r="H27" s="1" t="n">
        <v>24876</v>
      </c>
      <c r="I27" s="1" t="s">
        <v>25</v>
      </c>
      <c r="J27" s="1" t="n">
        <v>54</v>
      </c>
      <c r="K27" s="1" t="str">
        <f aca="false">IF(F27&gt;50000 ,"Above","Below")</f>
        <v>Above</v>
      </c>
      <c r="L27" s="1" t="str">
        <f aca="false">_xlfn.IFS(J26&gt;=50, "Excellent", J26&gt;=40, "Good", J26&gt;=30, "Average", J26&lt;30, "Poor")</f>
        <v>Poor</v>
      </c>
      <c r="M27" s="6" t="b">
        <f aca="false">AND(E27="HR", I27="North", H27&gt;15000)</f>
        <v>0</v>
      </c>
      <c r="N27" s="6" t="b">
        <f aca="false">OR(E27="IT", F27&gt;60000)</f>
        <v>0</v>
      </c>
      <c r="O27" s="6" t="b">
        <f aca="false">NOT(E27="Marketing")</f>
        <v>0</v>
      </c>
      <c r="S27" s="1" t="n">
        <f aca="false">VLOOKUP(A27,A27:F1026,6,FALSE())</f>
        <v>58378</v>
      </c>
      <c r="T27" s="1" t="n">
        <f aca="false">INDEX(H27:H1026, MATCH(A26, A26:A1028, 0))</f>
        <v>24876</v>
      </c>
    </row>
    <row r="28" customFormat="false" ht="13.8" hidden="false" customHeight="false" outlineLevel="0" collapsed="false">
      <c r="A28" s="1" t="n">
        <v>27</v>
      </c>
      <c r="B28" s="1" t="s">
        <v>61</v>
      </c>
      <c r="C28" s="1" t="n">
        <v>23</v>
      </c>
      <c r="D28" s="1" t="s">
        <v>22</v>
      </c>
      <c r="E28" s="1" t="s">
        <v>30</v>
      </c>
      <c r="F28" s="1" t="n">
        <v>67213</v>
      </c>
      <c r="G28" s="5" t="n">
        <v>45018</v>
      </c>
      <c r="H28" s="1" t="n">
        <v>20274</v>
      </c>
      <c r="I28" s="1" t="s">
        <v>28</v>
      </c>
      <c r="J28" s="1" t="n">
        <v>59</v>
      </c>
      <c r="K28" s="1" t="str">
        <f aca="false">IF(F28&gt;50000 ,"Above","Below")</f>
        <v>Above</v>
      </c>
      <c r="L28" s="1" t="str">
        <f aca="false">_xlfn.IFS(J27&gt;=50, "Excellent", J27&gt;=40, "Good", J27&gt;=30, "Average", J27&lt;30, "Poor")</f>
        <v>Excellent</v>
      </c>
      <c r="M28" s="6" t="b">
        <f aca="false">AND(E28="HR", I28="North", H28&gt;15000)</f>
        <v>0</v>
      </c>
      <c r="N28" s="6" t="b">
        <f aca="false">OR(E28="IT", F28&gt;60000)</f>
        <v>1</v>
      </c>
      <c r="O28" s="6" t="b">
        <f aca="false">NOT(E28="Marketing")</f>
        <v>1</v>
      </c>
      <c r="S28" s="1" t="n">
        <f aca="false">VLOOKUP(A28,A28:F1027,6,FALSE())</f>
        <v>67213</v>
      </c>
    </row>
    <row r="29" customFormat="false" ht="13.8" hidden="false" customHeight="false" outlineLevel="0" collapsed="false">
      <c r="A29" s="1" t="n">
        <v>28</v>
      </c>
      <c r="B29" s="1" t="s">
        <v>62</v>
      </c>
      <c r="C29" s="1" t="n">
        <v>25</v>
      </c>
      <c r="D29" s="1" t="s">
        <v>22</v>
      </c>
      <c r="E29" s="1" t="s">
        <v>23</v>
      </c>
      <c r="F29" s="1" t="n">
        <v>48620</v>
      </c>
      <c r="G29" s="5" t="n">
        <v>42099</v>
      </c>
      <c r="H29" s="1" t="n">
        <v>36484</v>
      </c>
      <c r="I29" s="1" t="s">
        <v>37</v>
      </c>
      <c r="J29" s="1" t="n">
        <v>50</v>
      </c>
      <c r="K29" s="1" t="str">
        <f aca="false">IF(F29&gt;50000 ,"Above","Below")</f>
        <v>Below</v>
      </c>
      <c r="L29" s="1" t="str">
        <f aca="false">_xlfn.IFS(J28&gt;=50, "Excellent", J28&gt;=40, "Good", J28&gt;=30, "Average", J28&lt;30, "Poor")</f>
        <v>Excellent</v>
      </c>
      <c r="M29" s="6" t="b">
        <f aca="false">AND(E29="HR", I29="North", H29&gt;15000)</f>
        <v>0</v>
      </c>
      <c r="N29" s="6" t="b">
        <f aca="false">OR(E29="IT", F29&gt;60000)</f>
        <v>0</v>
      </c>
      <c r="O29" s="6" t="b">
        <f aca="false">NOT(E29="Marketing")</f>
        <v>1</v>
      </c>
      <c r="S29" s="1" t="n">
        <f aca="false">VLOOKUP(A29,A29:F1028,6,FALSE())</f>
        <v>48620</v>
      </c>
      <c r="T29" s="1" t="n">
        <f aca="false">INDEX(H29:H1028, MATCH(A28, A28:A1030, 0))</f>
        <v>36484</v>
      </c>
    </row>
    <row r="30" customFormat="false" ht="13.8" hidden="false" customHeight="false" outlineLevel="0" collapsed="false">
      <c r="A30" s="1" t="n">
        <v>29</v>
      </c>
      <c r="B30" s="1" t="s">
        <v>63</v>
      </c>
      <c r="C30" s="1" t="n">
        <v>52</v>
      </c>
      <c r="D30" s="1" t="s">
        <v>22</v>
      </c>
      <c r="E30" s="1" t="s">
        <v>30</v>
      </c>
      <c r="F30" s="1" t="n">
        <v>54404</v>
      </c>
      <c r="G30" s="5" t="n">
        <v>42013</v>
      </c>
      <c r="H30" s="1" t="n">
        <v>38989</v>
      </c>
      <c r="I30" s="1" t="s">
        <v>25</v>
      </c>
      <c r="J30" s="1" t="n">
        <v>43</v>
      </c>
      <c r="K30" s="1" t="str">
        <f aca="false">IF(F30&gt;50000 ,"Above","Below")</f>
        <v>Above</v>
      </c>
      <c r="L30" s="1" t="str">
        <f aca="false">_xlfn.IFS(J29&gt;=50, "Excellent", J29&gt;=40, "Good", J29&gt;=30, "Average", J29&lt;30, "Poor")</f>
        <v>Excellent</v>
      </c>
      <c r="M30" s="6" t="b">
        <f aca="false">AND(E30="HR", I30="North", H30&gt;15000)</f>
        <v>0</v>
      </c>
      <c r="N30" s="6" t="b">
        <f aca="false">OR(E30="IT", F30&gt;60000)</f>
        <v>0</v>
      </c>
      <c r="O30" s="6" t="b">
        <f aca="false">NOT(E30="Marketing")</f>
        <v>1</v>
      </c>
      <c r="S30" s="1" t="n">
        <f aca="false">VLOOKUP(A30,A30:F1029,6,FALSE())</f>
        <v>54404</v>
      </c>
    </row>
    <row r="31" customFormat="false" ht="13.8" hidden="false" customHeight="false" outlineLevel="0" collapsed="false">
      <c r="A31" s="1" t="n">
        <v>30</v>
      </c>
      <c r="B31" s="1" t="s">
        <v>64</v>
      </c>
      <c r="C31" s="1" t="n">
        <v>48</v>
      </c>
      <c r="D31" s="1" t="s">
        <v>18</v>
      </c>
      <c r="E31" s="1" t="s">
        <v>36</v>
      </c>
      <c r="F31" s="1" t="n">
        <v>47985</v>
      </c>
      <c r="G31" s="5" t="n">
        <v>43460</v>
      </c>
      <c r="H31" s="1" t="n">
        <v>25722</v>
      </c>
      <c r="I31" s="1" t="s">
        <v>28</v>
      </c>
      <c r="J31" s="1" t="n">
        <v>55</v>
      </c>
      <c r="K31" s="1" t="str">
        <f aca="false">IF(F31&gt;50000 ,"Above","Below")</f>
        <v>Below</v>
      </c>
      <c r="L31" s="1" t="str">
        <f aca="false">_xlfn.IFS(J30&gt;=50, "Excellent", J30&gt;=40, "Good", J30&gt;=30, "Average", J30&lt;30, "Poor")</f>
        <v>Good</v>
      </c>
      <c r="M31" s="6" t="b">
        <f aca="false">AND(E31="HR", I31="North", H31&gt;15000)</f>
        <v>0</v>
      </c>
      <c r="N31" s="6" t="b">
        <f aca="false">OR(E31="IT", F31&gt;60000)</f>
        <v>1</v>
      </c>
      <c r="O31" s="6" t="b">
        <f aca="false">NOT(E31="Marketing")</f>
        <v>1</v>
      </c>
      <c r="S31" s="1" t="n">
        <f aca="false">VLOOKUP(A31,A31:F1030,6,FALSE())</f>
        <v>47985</v>
      </c>
      <c r="T31" s="1" t="n">
        <f aca="false">INDEX(H31:H1030, MATCH(A30, A30:A1032, 0))</f>
        <v>25722</v>
      </c>
    </row>
    <row r="32" customFormat="false" ht="13.8" hidden="false" customHeight="false" outlineLevel="0" collapsed="false">
      <c r="A32" s="1" t="n">
        <v>31</v>
      </c>
      <c r="B32" s="1" t="s">
        <v>65</v>
      </c>
      <c r="C32" s="1" t="n">
        <v>27</v>
      </c>
      <c r="D32" s="1" t="s">
        <v>18</v>
      </c>
      <c r="E32" s="1" t="s">
        <v>7</v>
      </c>
      <c r="F32" s="1" t="n">
        <v>64734</v>
      </c>
      <c r="G32" s="5" t="n">
        <v>43394</v>
      </c>
      <c r="H32" s="1" t="n">
        <v>35331</v>
      </c>
      <c r="I32" s="1" t="s">
        <v>25</v>
      </c>
      <c r="J32" s="1" t="n">
        <v>30</v>
      </c>
      <c r="K32" s="1" t="str">
        <f aca="false">IF(F32&gt;50000 ,"Above","Below")</f>
        <v>Above</v>
      </c>
      <c r="L32" s="1" t="str">
        <f aca="false">_xlfn.IFS(J31&gt;=50, "Excellent", J31&gt;=40, "Good", J31&gt;=30, "Average", J31&lt;30, "Poor")</f>
        <v>Excellent</v>
      </c>
      <c r="M32" s="6" t="b">
        <f aca="false">AND(E32="HR", I32="North", H32&gt;15000)</f>
        <v>0</v>
      </c>
      <c r="N32" s="6" t="b">
        <f aca="false">OR(E32="IT", F32&gt;60000)</f>
        <v>1</v>
      </c>
      <c r="O32" s="6" t="b">
        <f aca="false">NOT(E32="Marketing")</f>
        <v>1</v>
      </c>
      <c r="S32" s="1" t="n">
        <f aca="false">VLOOKUP(A32,A32:F1031,6,FALSE())</f>
        <v>64734</v>
      </c>
    </row>
    <row r="33" customFormat="false" ht="13.8" hidden="false" customHeight="false" outlineLevel="0" collapsed="false">
      <c r="A33" s="1" t="n">
        <v>32</v>
      </c>
      <c r="B33" s="1" t="s">
        <v>66</v>
      </c>
      <c r="C33" s="1" t="n">
        <v>48</v>
      </c>
      <c r="D33" s="1" t="s">
        <v>22</v>
      </c>
      <c r="E33" s="1" t="s">
        <v>30</v>
      </c>
      <c r="F33" s="1" t="n">
        <v>54800</v>
      </c>
      <c r="G33" s="5" t="n">
        <v>44005</v>
      </c>
      <c r="H33" s="1" t="n">
        <v>17314</v>
      </c>
      <c r="I33" s="1" t="s">
        <v>25</v>
      </c>
      <c r="J33" s="1" t="n">
        <v>20</v>
      </c>
      <c r="K33" s="1" t="str">
        <f aca="false">IF(F33&gt;50000 ,"Above","Below")</f>
        <v>Above</v>
      </c>
      <c r="L33" s="1" t="str">
        <f aca="false">_xlfn.IFS(J32&gt;=50, "Excellent", J32&gt;=40, "Good", J32&gt;=30, "Average", J32&lt;30, "Poor")</f>
        <v>Average</v>
      </c>
      <c r="M33" s="6" t="b">
        <f aca="false">AND(E33="HR", I33="North", H33&gt;15000)</f>
        <v>0</v>
      </c>
      <c r="N33" s="6" t="b">
        <f aca="false">OR(E33="IT", F33&gt;60000)</f>
        <v>0</v>
      </c>
      <c r="O33" s="6" t="b">
        <f aca="false">NOT(E33="Marketing")</f>
        <v>1</v>
      </c>
      <c r="S33" s="1" t="n">
        <f aca="false">VLOOKUP(A33,A33:F1032,6,FALSE())</f>
        <v>54800</v>
      </c>
      <c r="T33" s="1" t="n">
        <f aca="false">INDEX(H33:H1032, MATCH(A32, A32:A1034, 0))</f>
        <v>17314</v>
      </c>
    </row>
    <row r="34" customFormat="false" ht="13.8" hidden="false" customHeight="false" outlineLevel="0" collapsed="false">
      <c r="A34" s="1" t="n">
        <v>33</v>
      </c>
      <c r="B34" s="1" t="s">
        <v>67</v>
      </c>
      <c r="C34" s="1" t="n">
        <v>59</v>
      </c>
      <c r="D34" s="1" t="s">
        <v>18</v>
      </c>
      <c r="E34" s="1" t="s">
        <v>7</v>
      </c>
      <c r="F34" s="1" t="n">
        <v>60266</v>
      </c>
      <c r="G34" s="5" t="n">
        <v>44852</v>
      </c>
      <c r="H34" s="1" t="n">
        <v>17226</v>
      </c>
      <c r="I34" s="1" t="s">
        <v>28</v>
      </c>
      <c r="J34" s="1" t="n">
        <v>24</v>
      </c>
      <c r="K34" s="1" t="str">
        <f aca="false">IF(F34&gt;50000 ,"Above","Below")</f>
        <v>Above</v>
      </c>
      <c r="L34" s="1" t="str">
        <f aca="false">_xlfn.IFS(J33&gt;=50, "Excellent", J33&gt;=40, "Good", J33&gt;=30, "Average", J33&lt;30, "Poor")</f>
        <v>Poor</v>
      </c>
      <c r="M34" s="6" t="b">
        <f aca="false">AND(E34="HR", I34="North", H34&gt;15000)</f>
        <v>0</v>
      </c>
      <c r="N34" s="6" t="b">
        <f aca="false">OR(E34="IT", F34&gt;60000)</f>
        <v>1</v>
      </c>
      <c r="O34" s="6" t="b">
        <f aca="false">NOT(E34="Marketing")</f>
        <v>1</v>
      </c>
      <c r="S34" s="1" t="n">
        <f aca="false">VLOOKUP(A34,A34:F1033,6,FALSE())</f>
        <v>60266</v>
      </c>
    </row>
    <row r="35" customFormat="false" ht="13.8" hidden="false" customHeight="false" outlineLevel="0" collapsed="false">
      <c r="A35" s="1" t="n">
        <v>34</v>
      </c>
      <c r="B35" s="1" t="s">
        <v>68</v>
      </c>
      <c r="C35" s="1" t="n">
        <v>44</v>
      </c>
      <c r="D35" s="1" t="s">
        <v>18</v>
      </c>
      <c r="E35" s="1" t="s">
        <v>30</v>
      </c>
      <c r="F35" s="1" t="n">
        <v>68832</v>
      </c>
      <c r="G35" s="5" t="n">
        <v>42063</v>
      </c>
      <c r="H35" s="1" t="n">
        <v>38779</v>
      </c>
      <c r="I35" s="1" t="s">
        <v>25</v>
      </c>
      <c r="J35" s="1" t="n">
        <v>42</v>
      </c>
      <c r="K35" s="1" t="str">
        <f aca="false">IF(F35&gt;50000 ,"Above","Below")</f>
        <v>Above</v>
      </c>
      <c r="L35" s="1" t="str">
        <f aca="false">_xlfn.IFS(J34&gt;=50, "Excellent", J34&gt;=40, "Good", J34&gt;=30, "Average", J34&lt;30, "Poor")</f>
        <v>Poor</v>
      </c>
      <c r="M35" s="6" t="b">
        <f aca="false">AND(E35="HR", I35="North", H35&gt;15000)</f>
        <v>0</v>
      </c>
      <c r="N35" s="6" t="b">
        <f aca="false">OR(E35="IT", F35&gt;60000)</f>
        <v>1</v>
      </c>
      <c r="O35" s="6" t="b">
        <f aca="false">NOT(E35="Marketing")</f>
        <v>1</v>
      </c>
      <c r="S35" s="1" t="n">
        <f aca="false">VLOOKUP(A35,A35:F1034,6,FALSE())</f>
        <v>68832</v>
      </c>
      <c r="T35" s="1" t="n">
        <f aca="false">INDEX(H35:H1034, MATCH(A34, A34:A1036, 0))</f>
        <v>38779</v>
      </c>
    </row>
    <row r="36" customFormat="false" ht="13.8" hidden="false" customHeight="false" outlineLevel="0" collapsed="false">
      <c r="A36" s="1" t="n">
        <v>35</v>
      </c>
      <c r="B36" s="1" t="s">
        <v>69</v>
      </c>
      <c r="C36" s="1" t="n">
        <v>25</v>
      </c>
      <c r="D36" s="1" t="s">
        <v>18</v>
      </c>
      <c r="E36" s="1" t="s">
        <v>7</v>
      </c>
      <c r="F36" s="1" t="n">
        <v>37888</v>
      </c>
      <c r="G36" s="5" t="n">
        <v>44297</v>
      </c>
      <c r="H36" s="1" t="n">
        <v>30963</v>
      </c>
      <c r="I36" s="1" t="s">
        <v>20</v>
      </c>
      <c r="J36" s="1" t="n">
        <v>50</v>
      </c>
      <c r="K36" s="1" t="str">
        <f aca="false">IF(F36&gt;50000 ,"Above","Below")</f>
        <v>Below</v>
      </c>
      <c r="L36" s="1" t="str">
        <f aca="false">_xlfn.IFS(J35&gt;=50, "Excellent", J35&gt;=40, "Good", J35&gt;=30, "Average", J35&lt;30, "Poor")</f>
        <v>Good</v>
      </c>
      <c r="M36" s="6" t="b">
        <f aca="false">AND(E36="HR", I36="North", H36&gt;15000)</f>
        <v>0</v>
      </c>
      <c r="N36" s="6" t="b">
        <f aca="false">OR(E36="IT", F36&gt;60000)</f>
        <v>0</v>
      </c>
      <c r="O36" s="6" t="b">
        <f aca="false">NOT(E36="Marketing")</f>
        <v>1</v>
      </c>
      <c r="S36" s="1" t="n">
        <f aca="false">VLOOKUP(A36,A36:F1035,6,FALSE())</f>
        <v>37888</v>
      </c>
    </row>
    <row r="37" customFormat="false" ht="13.8" hidden="false" customHeight="false" outlineLevel="0" collapsed="false">
      <c r="A37" s="1" t="n">
        <v>36</v>
      </c>
      <c r="B37" s="1" t="s">
        <v>70</v>
      </c>
      <c r="C37" s="1" t="n">
        <v>37</v>
      </c>
      <c r="D37" s="1" t="s">
        <v>18</v>
      </c>
      <c r="E37" s="1" t="s">
        <v>30</v>
      </c>
      <c r="F37" s="1" t="n">
        <v>45305</v>
      </c>
      <c r="G37" s="5" t="n">
        <v>45144</v>
      </c>
      <c r="H37" s="1" t="n">
        <v>29329</v>
      </c>
      <c r="I37" s="1" t="s">
        <v>25</v>
      </c>
      <c r="J37" s="1" t="n">
        <v>28</v>
      </c>
      <c r="K37" s="1" t="str">
        <f aca="false">IF(F37&gt;50000 ,"Above","Below")</f>
        <v>Below</v>
      </c>
      <c r="L37" s="1" t="str">
        <f aca="false">_xlfn.IFS(J36&gt;=50, "Excellent", J36&gt;=40, "Good", J36&gt;=30, "Average", J36&lt;30, "Poor")</f>
        <v>Excellent</v>
      </c>
      <c r="M37" s="6" t="b">
        <f aca="false">AND(E37="HR", I37="North", H37&gt;15000)</f>
        <v>0</v>
      </c>
      <c r="N37" s="6" t="b">
        <f aca="false">OR(E37="IT", F37&gt;60000)</f>
        <v>0</v>
      </c>
      <c r="O37" s="6" t="b">
        <f aca="false">NOT(E37="Marketing")</f>
        <v>1</v>
      </c>
      <c r="S37" s="1" t="n">
        <f aca="false">VLOOKUP(A37,A37:F1036,6,FALSE())</f>
        <v>45305</v>
      </c>
      <c r="T37" s="1" t="n">
        <f aca="false">INDEX(H37:H1036, MATCH(A36, A36:A1038, 0))</f>
        <v>29329</v>
      </c>
    </row>
    <row r="38" customFormat="false" ht="13.8" hidden="false" customHeight="false" outlineLevel="0" collapsed="false">
      <c r="A38" s="1" t="n">
        <v>37</v>
      </c>
      <c r="B38" s="1" t="s">
        <v>71</v>
      </c>
      <c r="C38" s="1" t="n">
        <v>33</v>
      </c>
      <c r="D38" s="1" t="s">
        <v>18</v>
      </c>
      <c r="E38" s="1" t="s">
        <v>19</v>
      </c>
      <c r="F38" s="1" t="n">
        <v>74401</v>
      </c>
      <c r="G38" s="5" t="n">
        <v>44747</v>
      </c>
      <c r="H38" s="1" t="n">
        <v>18812</v>
      </c>
      <c r="I38" s="1" t="s">
        <v>37</v>
      </c>
      <c r="J38" s="1" t="n">
        <v>51</v>
      </c>
      <c r="K38" s="1" t="str">
        <f aca="false">IF(F38&gt;50000 ,"Above","Below")</f>
        <v>Above</v>
      </c>
      <c r="L38" s="1" t="str">
        <f aca="false">_xlfn.IFS(J37&gt;=50, "Excellent", J37&gt;=40, "Good", J37&gt;=30, "Average", J37&lt;30, "Poor")</f>
        <v>Poor</v>
      </c>
      <c r="M38" s="6" t="b">
        <f aca="false">AND(E38="HR", I38="North", H38&gt;15000)</f>
        <v>0</v>
      </c>
      <c r="N38" s="6" t="b">
        <f aca="false">OR(E38="IT", F38&gt;60000)</f>
        <v>1</v>
      </c>
      <c r="O38" s="6" t="b">
        <f aca="false">NOT(E38="Marketing")</f>
        <v>0</v>
      </c>
      <c r="S38" s="1" t="n">
        <f aca="false">VLOOKUP(A38,A38:F1037,6,FALSE())</f>
        <v>74401</v>
      </c>
    </row>
    <row r="39" customFormat="false" ht="13.8" hidden="false" customHeight="false" outlineLevel="0" collapsed="false">
      <c r="A39" s="1" t="n">
        <v>38</v>
      </c>
      <c r="B39" s="1" t="s">
        <v>72</v>
      </c>
      <c r="C39" s="1" t="n">
        <v>58</v>
      </c>
      <c r="D39" s="1" t="s">
        <v>18</v>
      </c>
      <c r="E39" s="1" t="s">
        <v>7</v>
      </c>
      <c r="F39" s="1" t="n">
        <v>71925</v>
      </c>
      <c r="G39" s="5" t="n">
        <v>44260</v>
      </c>
      <c r="H39" s="1" t="n">
        <v>34445</v>
      </c>
      <c r="I39" s="1" t="s">
        <v>37</v>
      </c>
      <c r="J39" s="1" t="n">
        <v>42</v>
      </c>
      <c r="K39" s="1" t="str">
        <f aca="false">IF(F39&gt;50000 ,"Above","Below")</f>
        <v>Above</v>
      </c>
      <c r="L39" s="1" t="str">
        <f aca="false">_xlfn.IFS(J38&gt;=50, "Excellent", J38&gt;=40, "Good", J38&gt;=30, "Average", J38&lt;30, "Poor")</f>
        <v>Excellent</v>
      </c>
      <c r="M39" s="6" t="b">
        <f aca="false">AND(E39="HR", I39="North", H39&gt;15000)</f>
        <v>0</v>
      </c>
      <c r="N39" s="6" t="b">
        <f aca="false">OR(E39="IT", F39&gt;60000)</f>
        <v>1</v>
      </c>
      <c r="O39" s="6" t="b">
        <f aca="false">NOT(E39="Marketing")</f>
        <v>1</v>
      </c>
      <c r="S39" s="1" t="n">
        <f aca="false">VLOOKUP(A39,A39:F1038,6,FALSE())</f>
        <v>71925</v>
      </c>
      <c r="T39" s="1" t="n">
        <f aca="false">INDEX(H39:H1038, MATCH(A38, A38:A1040, 0))</f>
        <v>34445</v>
      </c>
    </row>
    <row r="40" customFormat="false" ht="13.8" hidden="false" customHeight="false" outlineLevel="0" collapsed="false">
      <c r="A40" s="1" t="n">
        <v>39</v>
      </c>
      <c r="B40" s="1" t="s">
        <v>73</v>
      </c>
      <c r="C40" s="1" t="n">
        <v>36</v>
      </c>
      <c r="D40" s="1" t="s">
        <v>22</v>
      </c>
      <c r="E40" s="1" t="s">
        <v>30</v>
      </c>
      <c r="F40" s="1" t="n">
        <v>78677</v>
      </c>
      <c r="G40" s="5" t="n">
        <v>42425</v>
      </c>
      <c r="H40" s="1" t="n">
        <v>30727</v>
      </c>
      <c r="I40" s="1" t="s">
        <v>25</v>
      </c>
      <c r="J40" s="1" t="n">
        <v>37</v>
      </c>
      <c r="K40" s="1" t="str">
        <f aca="false">IF(F40&gt;50000 ,"Above","Below")</f>
        <v>Above</v>
      </c>
      <c r="L40" s="1" t="str">
        <f aca="false">_xlfn.IFS(J39&gt;=50, "Excellent", J39&gt;=40, "Good", J39&gt;=30, "Average", J39&lt;30, "Poor")</f>
        <v>Good</v>
      </c>
      <c r="M40" s="6" t="b">
        <f aca="false">AND(E40="HR", I40="North", H40&gt;15000)</f>
        <v>0</v>
      </c>
      <c r="N40" s="6" t="b">
        <f aca="false">OR(E40="IT", F40&gt;60000)</f>
        <v>1</v>
      </c>
      <c r="O40" s="6" t="b">
        <f aca="false">NOT(E40="Marketing")</f>
        <v>1</v>
      </c>
      <c r="S40" s="1" t="n">
        <f aca="false">VLOOKUP(A40,A40:F1039,6,FALSE())</f>
        <v>78677</v>
      </c>
    </row>
    <row r="41" customFormat="false" ht="13.8" hidden="false" customHeight="false" outlineLevel="0" collapsed="false">
      <c r="A41" s="1" t="n">
        <v>40</v>
      </c>
      <c r="B41" s="1" t="s">
        <v>74</v>
      </c>
      <c r="C41" s="1" t="n">
        <v>23</v>
      </c>
      <c r="D41" s="1" t="s">
        <v>18</v>
      </c>
      <c r="E41" s="1" t="s">
        <v>36</v>
      </c>
      <c r="F41" s="1" t="n">
        <v>33906</v>
      </c>
      <c r="G41" s="5" t="n">
        <v>44747</v>
      </c>
      <c r="H41" s="1" t="n">
        <v>31935</v>
      </c>
      <c r="I41" s="1" t="s">
        <v>28</v>
      </c>
      <c r="J41" s="1" t="n">
        <v>25</v>
      </c>
      <c r="K41" s="1" t="str">
        <f aca="false">IF(F41&gt;50000 ,"Above","Below")</f>
        <v>Below</v>
      </c>
      <c r="L41" s="1" t="str">
        <f aca="false">_xlfn.IFS(J40&gt;=50, "Excellent", J40&gt;=40, "Good", J40&gt;=30, "Average", J40&lt;30, "Poor")</f>
        <v>Average</v>
      </c>
      <c r="M41" s="6" t="b">
        <f aca="false">AND(E41="HR", I41="North", H41&gt;15000)</f>
        <v>0</v>
      </c>
      <c r="N41" s="6" t="b">
        <f aca="false">OR(E41="IT", F41&gt;60000)</f>
        <v>1</v>
      </c>
      <c r="O41" s="6" t="b">
        <f aca="false">NOT(E41="Marketing")</f>
        <v>1</v>
      </c>
      <c r="S41" s="1" t="n">
        <f aca="false">VLOOKUP(A41,A41:F1040,6,FALSE())</f>
        <v>33906</v>
      </c>
      <c r="T41" s="1" t="n">
        <f aca="false">INDEX(H41:H1040, MATCH(A40, A40:A1042, 0))</f>
        <v>31935</v>
      </c>
    </row>
    <row r="42" customFormat="false" ht="13.8" hidden="false" customHeight="false" outlineLevel="0" collapsed="false">
      <c r="A42" s="1" t="n">
        <v>41</v>
      </c>
      <c r="B42" s="1" t="s">
        <v>75</v>
      </c>
      <c r="C42" s="1" t="n">
        <v>40</v>
      </c>
      <c r="D42" s="1" t="s">
        <v>18</v>
      </c>
      <c r="E42" s="1" t="s">
        <v>7</v>
      </c>
      <c r="F42" s="1" t="n">
        <v>36349</v>
      </c>
      <c r="G42" s="5" t="n">
        <v>42948</v>
      </c>
      <c r="H42" s="1" t="n">
        <v>27576</v>
      </c>
      <c r="I42" s="1" t="s">
        <v>37</v>
      </c>
      <c r="J42" s="1" t="n">
        <v>54</v>
      </c>
      <c r="K42" s="1" t="str">
        <f aca="false">IF(F42&gt;50000 ,"Above","Below")</f>
        <v>Below</v>
      </c>
      <c r="L42" s="1" t="str">
        <f aca="false">_xlfn.IFS(J41&gt;=50, "Excellent", J41&gt;=40, "Good", J41&gt;=30, "Average", J41&lt;30, "Poor")</f>
        <v>Poor</v>
      </c>
      <c r="M42" s="6" t="b">
        <f aca="false">AND(E42="HR", I42="North", H42&gt;15000)</f>
        <v>0</v>
      </c>
      <c r="N42" s="6" t="b">
        <f aca="false">OR(E42="IT", F42&gt;60000)</f>
        <v>0</v>
      </c>
      <c r="O42" s="6" t="b">
        <f aca="false">NOT(E42="Marketing")</f>
        <v>1</v>
      </c>
      <c r="S42" s="1" t="n">
        <f aca="false">VLOOKUP(A42,A42:F1041,6,FALSE())</f>
        <v>36349</v>
      </c>
    </row>
    <row r="43" customFormat="false" ht="13.8" hidden="false" customHeight="false" outlineLevel="0" collapsed="false">
      <c r="A43" s="1" t="n">
        <v>42</v>
      </c>
      <c r="B43" s="1" t="s">
        <v>76</v>
      </c>
      <c r="C43" s="1" t="n">
        <v>31</v>
      </c>
      <c r="D43" s="1" t="s">
        <v>18</v>
      </c>
      <c r="E43" s="1" t="s">
        <v>36</v>
      </c>
      <c r="F43" s="1" t="n">
        <v>47159</v>
      </c>
      <c r="G43" s="5" t="n">
        <v>43044</v>
      </c>
      <c r="H43" s="1" t="n">
        <v>12221</v>
      </c>
      <c r="I43" s="1" t="s">
        <v>28</v>
      </c>
      <c r="J43" s="1" t="n">
        <v>39</v>
      </c>
      <c r="K43" s="1" t="str">
        <f aca="false">IF(F43&gt;50000 ,"Above","Below")</f>
        <v>Below</v>
      </c>
      <c r="L43" s="1" t="str">
        <f aca="false">_xlfn.IFS(J42&gt;=50, "Excellent", J42&gt;=40, "Good", J42&gt;=30, "Average", J42&lt;30, "Poor")</f>
        <v>Excellent</v>
      </c>
      <c r="M43" s="6" t="b">
        <f aca="false">AND(E43="HR", I43="North", H43&gt;15000)</f>
        <v>0</v>
      </c>
      <c r="N43" s="6" t="b">
        <f aca="false">OR(E43="IT", F43&gt;60000)</f>
        <v>1</v>
      </c>
      <c r="O43" s="6" t="b">
        <f aca="false">NOT(E43="Marketing")</f>
        <v>1</v>
      </c>
      <c r="S43" s="1" t="n">
        <f aca="false">VLOOKUP(A43,A43:F1042,6,FALSE())</f>
        <v>47159</v>
      </c>
      <c r="T43" s="1" t="n">
        <f aca="false">INDEX(H43:H1042, MATCH(A42, A42:A1044, 0))</f>
        <v>12221</v>
      </c>
    </row>
    <row r="44" customFormat="false" ht="13.8" hidden="false" customHeight="false" outlineLevel="0" collapsed="false">
      <c r="A44" s="1" t="n">
        <v>43</v>
      </c>
      <c r="B44" s="1" t="s">
        <v>77</v>
      </c>
      <c r="C44" s="1" t="n">
        <v>45</v>
      </c>
      <c r="D44" s="1" t="s">
        <v>22</v>
      </c>
      <c r="E44" s="1" t="s">
        <v>19</v>
      </c>
      <c r="F44" s="1" t="n">
        <v>55890</v>
      </c>
      <c r="G44" s="5" t="n">
        <v>42060</v>
      </c>
      <c r="H44" s="1" t="n">
        <v>29278</v>
      </c>
      <c r="I44" s="1" t="s">
        <v>25</v>
      </c>
      <c r="J44" s="1" t="n">
        <v>20</v>
      </c>
      <c r="K44" s="1" t="str">
        <f aca="false">IF(F44&gt;50000 ,"Above","Below")</f>
        <v>Above</v>
      </c>
      <c r="L44" s="1" t="str">
        <f aca="false">_xlfn.IFS(J43&gt;=50, "Excellent", J43&gt;=40, "Good", J43&gt;=30, "Average", J43&lt;30, "Poor")</f>
        <v>Average</v>
      </c>
      <c r="M44" s="6" t="b">
        <f aca="false">AND(E44="HR", I44="North", H44&gt;15000)</f>
        <v>0</v>
      </c>
      <c r="N44" s="6" t="b">
        <f aca="false">OR(E44="IT", F44&gt;60000)</f>
        <v>0</v>
      </c>
      <c r="O44" s="6" t="b">
        <f aca="false">NOT(E44="Marketing")</f>
        <v>0</v>
      </c>
      <c r="S44" s="1" t="n">
        <f aca="false">VLOOKUP(A44,A44:F1043,6,FALSE())</f>
        <v>55890</v>
      </c>
      <c r="T44" s="1" t="n">
        <f aca="false">INDEX(H44:H1043, MATCH(A43, A43:A1045, 0))</f>
        <v>29278</v>
      </c>
    </row>
    <row r="45" customFormat="false" ht="13.8" hidden="false" customHeight="false" outlineLevel="0" collapsed="false">
      <c r="A45" s="1" t="n">
        <v>44</v>
      </c>
      <c r="B45" s="1" t="s">
        <v>78</v>
      </c>
      <c r="C45" s="1" t="n">
        <v>43</v>
      </c>
      <c r="D45" s="1" t="s">
        <v>22</v>
      </c>
      <c r="E45" s="1" t="s">
        <v>36</v>
      </c>
      <c r="F45" s="1" t="n">
        <v>67851</v>
      </c>
      <c r="G45" s="5" t="n">
        <v>42403</v>
      </c>
      <c r="H45" s="1" t="n">
        <v>31675</v>
      </c>
      <c r="I45" s="1" t="s">
        <v>20</v>
      </c>
      <c r="J45" s="1" t="n">
        <v>39</v>
      </c>
      <c r="K45" s="1" t="str">
        <f aca="false">IF(F45&gt;50000 ,"Above","Below")</f>
        <v>Above</v>
      </c>
      <c r="L45" s="1" t="str">
        <f aca="false">_xlfn.IFS(J44&gt;=50, "Excellent", J44&gt;=40, "Good", J44&gt;=30, "Average", J44&lt;30, "Poor")</f>
        <v>Poor</v>
      </c>
      <c r="M45" s="6" t="b">
        <f aca="false">AND(E45="HR", I45="North", H45&gt;15000)</f>
        <v>0</v>
      </c>
      <c r="N45" s="6" t="b">
        <f aca="false">OR(E45="IT", F45&gt;60000)</f>
        <v>1</v>
      </c>
      <c r="O45" s="6" t="b">
        <f aca="false">NOT(E45="Marketing")</f>
        <v>1</v>
      </c>
      <c r="S45" s="1" t="n">
        <f aca="false">VLOOKUP(A45,A45:F1044,6,FALSE())</f>
        <v>67851</v>
      </c>
    </row>
    <row r="46" customFormat="false" ht="13.8" hidden="false" customHeight="false" outlineLevel="0" collapsed="false">
      <c r="A46" s="1" t="n">
        <v>45</v>
      </c>
      <c r="B46" s="1" t="s">
        <v>79</v>
      </c>
      <c r="C46" s="1" t="n">
        <v>52</v>
      </c>
      <c r="D46" s="1" t="s">
        <v>22</v>
      </c>
      <c r="E46" s="1" t="s">
        <v>36</v>
      </c>
      <c r="F46" s="1" t="n">
        <v>42196</v>
      </c>
      <c r="G46" s="5" t="n">
        <v>42876</v>
      </c>
      <c r="H46" s="1" t="n">
        <v>27887</v>
      </c>
      <c r="I46" s="1" t="s">
        <v>37</v>
      </c>
      <c r="J46" s="1" t="n">
        <v>32</v>
      </c>
      <c r="K46" s="1" t="str">
        <f aca="false">IF(F46&gt;50000 ,"Above","Below")</f>
        <v>Below</v>
      </c>
      <c r="L46" s="1" t="str">
        <f aca="false">_xlfn.IFS(J45&gt;=50, "Excellent", J45&gt;=40, "Good", J45&gt;=30, "Average", J45&lt;30, "Poor")</f>
        <v>Average</v>
      </c>
      <c r="M46" s="6" t="b">
        <f aca="false">AND(E46="HR", I46="North", H46&gt;15000)</f>
        <v>0</v>
      </c>
      <c r="N46" s="6" t="b">
        <f aca="false">OR(E46="IT", F46&gt;60000)</f>
        <v>1</v>
      </c>
      <c r="O46" s="6" t="b">
        <f aca="false">NOT(E46="Marketing")</f>
        <v>1</v>
      </c>
      <c r="S46" s="1" t="n">
        <f aca="false">VLOOKUP(A46,A46:F1045,6,FALSE())</f>
        <v>42196</v>
      </c>
      <c r="T46" s="1" t="n">
        <f aca="false">INDEX(H46:H1045, MATCH(A45, A45:A1047, 0))</f>
        <v>27887</v>
      </c>
    </row>
    <row r="47" customFormat="false" ht="13.8" hidden="false" customHeight="false" outlineLevel="0" collapsed="false">
      <c r="A47" s="1" t="n">
        <v>46</v>
      </c>
      <c r="B47" s="1" t="s">
        <v>80</v>
      </c>
      <c r="C47" s="1" t="n">
        <v>49</v>
      </c>
      <c r="D47" s="1" t="s">
        <v>18</v>
      </c>
      <c r="E47" s="1" t="s">
        <v>30</v>
      </c>
      <c r="F47" s="1" t="n">
        <v>64449</v>
      </c>
      <c r="G47" s="5" t="n">
        <v>42268</v>
      </c>
      <c r="H47" s="1" t="n">
        <v>39917</v>
      </c>
      <c r="I47" s="1" t="s">
        <v>20</v>
      </c>
      <c r="J47" s="1" t="n">
        <v>37</v>
      </c>
      <c r="K47" s="1" t="str">
        <f aca="false">IF(F47&gt;50000 ,"Above","Below")</f>
        <v>Above</v>
      </c>
      <c r="L47" s="1" t="str">
        <f aca="false">_xlfn.IFS(J46&gt;=50, "Excellent", J46&gt;=40, "Good", J46&gt;=30, "Average", J46&lt;30, "Poor")</f>
        <v>Average</v>
      </c>
      <c r="M47" s="6" t="b">
        <f aca="false">AND(E47="HR", I47="North", H47&gt;15000)</f>
        <v>0</v>
      </c>
      <c r="N47" s="6" t="b">
        <f aca="false">OR(E47="IT", F47&gt;60000)</f>
        <v>1</v>
      </c>
      <c r="O47" s="6" t="b">
        <f aca="false">NOT(E47="Marketing")</f>
        <v>1</v>
      </c>
      <c r="S47" s="1" t="n">
        <f aca="false">VLOOKUP(A47,A47:F1046,6,FALSE())</f>
        <v>64449</v>
      </c>
    </row>
    <row r="48" customFormat="false" ht="13.8" hidden="false" customHeight="false" outlineLevel="0" collapsed="false">
      <c r="A48" s="1" t="n">
        <v>47</v>
      </c>
      <c r="B48" s="1" t="s">
        <v>81</v>
      </c>
      <c r="C48" s="1" t="n">
        <v>21</v>
      </c>
      <c r="D48" s="1" t="s">
        <v>22</v>
      </c>
      <c r="E48" s="1" t="s">
        <v>36</v>
      </c>
      <c r="F48" s="1" t="n">
        <v>35386</v>
      </c>
      <c r="G48" s="5" t="n">
        <v>45095</v>
      </c>
      <c r="H48" s="1" t="n">
        <v>22140</v>
      </c>
      <c r="I48" s="1" t="s">
        <v>37</v>
      </c>
      <c r="J48" s="1" t="n">
        <v>50</v>
      </c>
      <c r="K48" s="1" t="str">
        <f aca="false">IF(F48&gt;50000 ,"Above","Below")</f>
        <v>Below</v>
      </c>
      <c r="L48" s="1" t="str">
        <f aca="false">_xlfn.IFS(J47&gt;=50, "Excellent", J47&gt;=40, "Good", J47&gt;=30, "Average", J47&lt;30, "Poor")</f>
        <v>Average</v>
      </c>
      <c r="M48" s="6" t="b">
        <f aca="false">AND(E48="HR", I48="North", H48&gt;15000)</f>
        <v>0</v>
      </c>
      <c r="N48" s="6" t="b">
        <f aca="false">OR(E48="IT", F48&gt;60000)</f>
        <v>1</v>
      </c>
      <c r="O48" s="6" t="b">
        <f aca="false">NOT(E48="Marketing")</f>
        <v>1</v>
      </c>
      <c r="S48" s="1" t="n">
        <f aca="false">VLOOKUP(A48,A48:F1047,6,FALSE())</f>
        <v>35386</v>
      </c>
      <c r="T48" s="1" t="n">
        <f aca="false">INDEX(H48:H1047, MATCH(A47, A47:A1049, 0))</f>
        <v>22140</v>
      </c>
    </row>
    <row r="49" customFormat="false" ht="13.8" hidden="false" customHeight="false" outlineLevel="0" collapsed="false">
      <c r="A49" s="1" t="n">
        <v>48</v>
      </c>
      <c r="B49" s="1" t="s">
        <v>82</v>
      </c>
      <c r="C49" s="1" t="n">
        <v>47</v>
      </c>
      <c r="D49" s="1" t="s">
        <v>18</v>
      </c>
      <c r="E49" s="1" t="s">
        <v>30</v>
      </c>
      <c r="F49" s="1" t="n">
        <v>69021</v>
      </c>
      <c r="G49" s="5" t="n">
        <v>44202</v>
      </c>
      <c r="H49" s="1" t="n">
        <v>33471</v>
      </c>
      <c r="I49" s="1" t="s">
        <v>20</v>
      </c>
      <c r="J49" s="1" t="n">
        <v>24</v>
      </c>
      <c r="K49" s="1" t="str">
        <f aca="false">IF(F49&gt;50000 ,"Above","Below")</f>
        <v>Above</v>
      </c>
      <c r="L49" s="1" t="str">
        <f aca="false">_xlfn.IFS(J48&gt;=50, "Excellent", J48&gt;=40, "Good", J48&gt;=30, "Average", J48&lt;30, "Poor")</f>
        <v>Excellent</v>
      </c>
      <c r="M49" s="6" t="b">
        <f aca="false">AND(E49="HR", I49="North", H49&gt;15000)</f>
        <v>0</v>
      </c>
      <c r="N49" s="6" t="b">
        <f aca="false">OR(E49="IT", F49&gt;60000)</f>
        <v>1</v>
      </c>
      <c r="O49" s="6" t="b">
        <f aca="false">NOT(E49="Marketing")</f>
        <v>1</v>
      </c>
      <c r="S49" s="1" t="n">
        <f aca="false">VLOOKUP(A49,A49:F1048,6,FALSE())</f>
        <v>69021</v>
      </c>
    </row>
    <row r="50" customFormat="false" ht="13.8" hidden="false" customHeight="false" outlineLevel="0" collapsed="false">
      <c r="A50" s="1" t="n">
        <v>49</v>
      </c>
      <c r="B50" s="1" t="s">
        <v>83</v>
      </c>
      <c r="C50" s="1" t="n">
        <v>53</v>
      </c>
      <c r="D50" s="1" t="s">
        <v>18</v>
      </c>
      <c r="E50" s="1" t="s">
        <v>36</v>
      </c>
      <c r="F50" s="1" t="n">
        <v>41303</v>
      </c>
      <c r="G50" s="5" t="n">
        <v>43477</v>
      </c>
      <c r="H50" s="1" t="n">
        <v>16933</v>
      </c>
      <c r="I50" s="1" t="s">
        <v>25</v>
      </c>
      <c r="J50" s="1" t="n">
        <v>44</v>
      </c>
      <c r="K50" s="1" t="str">
        <f aca="false">IF(F50&gt;50000 ,"Above","Below")</f>
        <v>Below</v>
      </c>
      <c r="L50" s="1" t="str">
        <f aca="false">_xlfn.IFS(J49&gt;=50, "Excellent", J49&gt;=40, "Good", J49&gt;=30, "Average", J49&lt;30, "Poor")</f>
        <v>Poor</v>
      </c>
      <c r="M50" s="6" t="b">
        <f aca="false">AND(E50="HR", I50="North", H50&gt;15000)</f>
        <v>0</v>
      </c>
      <c r="N50" s="6" t="b">
        <f aca="false">OR(E50="IT", F50&gt;60000)</f>
        <v>1</v>
      </c>
      <c r="O50" s="6" t="b">
        <f aca="false">NOT(E50="Marketing")</f>
        <v>1</v>
      </c>
      <c r="S50" s="1" t="n">
        <f aca="false">VLOOKUP(A50,A50:F1049,6,FALSE())</f>
        <v>41303</v>
      </c>
      <c r="T50" s="1" t="n">
        <f aca="false">INDEX(H50:H1049, MATCH(A49, A49:A1051, 0))</f>
        <v>16933</v>
      </c>
    </row>
    <row r="51" customFormat="false" ht="13.8" hidden="false" customHeight="false" outlineLevel="0" collapsed="false">
      <c r="A51" s="1" t="n">
        <v>50</v>
      </c>
      <c r="B51" s="1" t="s">
        <v>84</v>
      </c>
      <c r="C51" s="1" t="n">
        <v>27</v>
      </c>
      <c r="D51" s="1" t="s">
        <v>18</v>
      </c>
      <c r="E51" s="1" t="s">
        <v>36</v>
      </c>
      <c r="F51" s="1" t="n">
        <v>44477</v>
      </c>
      <c r="G51" s="5" t="n">
        <v>44539</v>
      </c>
      <c r="H51" s="1" t="n">
        <v>12950</v>
      </c>
      <c r="I51" s="1" t="s">
        <v>20</v>
      </c>
      <c r="J51" s="1" t="n">
        <v>57</v>
      </c>
      <c r="K51" s="1" t="str">
        <f aca="false">IF(F51&gt;50000 ,"Above","Below")</f>
        <v>Below</v>
      </c>
      <c r="L51" s="1" t="str">
        <f aca="false">_xlfn.IFS(J50&gt;=50, "Excellent", J50&gt;=40, "Good", J50&gt;=30, "Average", J50&lt;30, "Poor")</f>
        <v>Good</v>
      </c>
      <c r="M51" s="6" t="b">
        <f aca="false">AND(E51="HR", I51="North", H51&gt;15000)</f>
        <v>0</v>
      </c>
      <c r="N51" s="6" t="b">
        <f aca="false">OR(E51="IT", F51&gt;60000)</f>
        <v>1</v>
      </c>
      <c r="O51" s="6" t="b">
        <f aca="false">NOT(E51="Marketing")</f>
        <v>1</v>
      </c>
      <c r="S51" s="1" t="n">
        <f aca="false">VLOOKUP(A51,A51:F1050,6,FALSE())</f>
        <v>44477</v>
      </c>
    </row>
    <row r="52" customFormat="false" ht="13.8" hidden="false" customHeight="false" outlineLevel="0" collapsed="false">
      <c r="A52" s="1" t="n">
        <v>51</v>
      </c>
      <c r="B52" s="1" t="s">
        <v>85</v>
      </c>
      <c r="C52" s="1" t="n">
        <v>35</v>
      </c>
      <c r="D52" s="1" t="s">
        <v>22</v>
      </c>
      <c r="E52" s="1" t="s">
        <v>36</v>
      </c>
      <c r="F52" s="1" t="n">
        <v>74034</v>
      </c>
      <c r="G52" s="5" t="n">
        <v>43635</v>
      </c>
      <c r="H52" s="1" t="n">
        <v>21260</v>
      </c>
      <c r="I52" s="1" t="s">
        <v>25</v>
      </c>
      <c r="J52" s="1" t="n">
        <v>39</v>
      </c>
      <c r="K52" s="1" t="str">
        <f aca="false">IF(F52&gt;50000 ,"Above","Below")</f>
        <v>Above</v>
      </c>
      <c r="L52" s="1" t="str">
        <f aca="false">_xlfn.IFS(J51&gt;=50, "Excellent", J51&gt;=40, "Good", J51&gt;=30, "Average", J51&lt;30, "Poor")</f>
        <v>Excellent</v>
      </c>
      <c r="M52" s="6" t="b">
        <f aca="false">AND(E52="HR", I52="North", H52&gt;15000)</f>
        <v>0</v>
      </c>
      <c r="N52" s="6" t="b">
        <f aca="false">OR(E52="IT", F52&gt;60000)</f>
        <v>1</v>
      </c>
      <c r="O52" s="6" t="b">
        <f aca="false">NOT(E52="Marketing")</f>
        <v>1</v>
      </c>
      <c r="S52" s="1" t="n">
        <f aca="false">VLOOKUP(A52,A52:F1051,6,FALSE())</f>
        <v>74034</v>
      </c>
      <c r="T52" s="1" t="n">
        <f aca="false">INDEX(H52:H1051, MATCH(A51, A51:A1053, 0))</f>
        <v>21260</v>
      </c>
    </row>
    <row r="53" customFormat="false" ht="13.8" hidden="false" customHeight="false" outlineLevel="0" collapsed="false">
      <c r="A53" s="1" t="n">
        <v>52</v>
      </c>
      <c r="B53" s="1" t="s">
        <v>86</v>
      </c>
      <c r="C53" s="1" t="n">
        <v>53</v>
      </c>
      <c r="D53" s="1" t="s">
        <v>18</v>
      </c>
      <c r="E53" s="1" t="s">
        <v>36</v>
      </c>
      <c r="F53" s="1" t="n">
        <v>57555</v>
      </c>
      <c r="G53" s="5" t="n">
        <v>43254</v>
      </c>
      <c r="H53" s="1" t="n">
        <v>39552</v>
      </c>
      <c r="I53" s="1" t="s">
        <v>20</v>
      </c>
      <c r="J53" s="1" t="n">
        <v>27</v>
      </c>
      <c r="K53" s="1" t="str">
        <f aca="false">IF(F53&gt;50000 ,"Above","Below")</f>
        <v>Above</v>
      </c>
      <c r="L53" s="1" t="str">
        <f aca="false">_xlfn.IFS(J52&gt;=50, "Excellent", J52&gt;=40, "Good", J52&gt;=30, "Average", J52&lt;30, "Poor")</f>
        <v>Average</v>
      </c>
      <c r="M53" s="6" t="b">
        <f aca="false">AND(E53="HR", I53="North", H53&gt;15000)</f>
        <v>0</v>
      </c>
      <c r="N53" s="6" t="b">
        <f aca="false">OR(E53="IT", F53&gt;60000)</f>
        <v>1</v>
      </c>
      <c r="O53" s="6" t="b">
        <f aca="false">NOT(E53="Marketing")</f>
        <v>1</v>
      </c>
      <c r="S53" s="1" t="n">
        <f aca="false">VLOOKUP(A53,A53:F1052,6,FALSE())</f>
        <v>57555</v>
      </c>
    </row>
    <row r="54" customFormat="false" ht="13.8" hidden="false" customHeight="false" outlineLevel="0" collapsed="false">
      <c r="A54" s="1" t="n">
        <v>53</v>
      </c>
      <c r="B54" s="1" t="s">
        <v>87</v>
      </c>
      <c r="C54" s="1" t="n">
        <v>28</v>
      </c>
      <c r="D54" s="1" t="s">
        <v>18</v>
      </c>
      <c r="E54" s="1" t="s">
        <v>23</v>
      </c>
      <c r="F54" s="1" t="n">
        <v>62270</v>
      </c>
      <c r="G54" s="5" t="n">
        <v>44865</v>
      </c>
      <c r="H54" s="1" t="n">
        <v>22120</v>
      </c>
      <c r="I54" s="1" t="s">
        <v>20</v>
      </c>
      <c r="J54" s="1" t="n">
        <v>24</v>
      </c>
      <c r="K54" s="1" t="str">
        <f aca="false">IF(F54&gt;50000 ,"Above","Below")</f>
        <v>Above</v>
      </c>
      <c r="L54" s="1" t="str">
        <f aca="false">_xlfn.IFS(J53&gt;=50, "Excellent", J53&gt;=40, "Good", J53&gt;=30, "Average", J53&lt;30, "Poor")</f>
        <v>Poor</v>
      </c>
      <c r="M54" s="6" t="b">
        <f aca="false">AND(E54="HR", I54="North", H54&gt;15000)</f>
        <v>1</v>
      </c>
      <c r="N54" s="6" t="b">
        <f aca="false">OR(E54="IT", F54&gt;60000)</f>
        <v>1</v>
      </c>
      <c r="O54" s="6" t="b">
        <f aca="false">NOT(E54="Marketing")</f>
        <v>1</v>
      </c>
      <c r="S54" s="1" t="n">
        <f aca="false">VLOOKUP(A54,A54:F1053,6,FALSE())</f>
        <v>62270</v>
      </c>
      <c r="T54" s="1" t="n">
        <f aca="false">INDEX(H54:H1053, MATCH(A53, A53:A1055, 0))</f>
        <v>22120</v>
      </c>
    </row>
    <row r="55" customFormat="false" ht="13.8" hidden="false" customHeight="false" outlineLevel="0" collapsed="false">
      <c r="A55" s="1" t="n">
        <v>54</v>
      </c>
      <c r="B55" s="1" t="s">
        <v>88</v>
      </c>
      <c r="C55" s="1" t="n">
        <v>58</v>
      </c>
      <c r="D55" s="1" t="s">
        <v>18</v>
      </c>
      <c r="E55" s="1" t="s">
        <v>30</v>
      </c>
      <c r="F55" s="1" t="n">
        <v>62907</v>
      </c>
      <c r="G55" s="5" t="n">
        <v>42700</v>
      </c>
      <c r="H55" s="1" t="n">
        <v>18126</v>
      </c>
      <c r="I55" s="1" t="s">
        <v>25</v>
      </c>
      <c r="J55" s="1" t="n">
        <v>57</v>
      </c>
      <c r="K55" s="1" t="str">
        <f aca="false">IF(F55&gt;50000 ,"Above","Below")</f>
        <v>Above</v>
      </c>
      <c r="L55" s="1" t="str">
        <f aca="false">_xlfn.IFS(J54&gt;=50, "Excellent", J54&gt;=40, "Good", J54&gt;=30, "Average", J54&lt;30, "Poor")</f>
        <v>Poor</v>
      </c>
      <c r="M55" s="6" t="b">
        <f aca="false">AND(E55="HR", I55="North", H55&gt;15000)</f>
        <v>0</v>
      </c>
      <c r="N55" s="1" t="b">
        <f aca="false">OR(E55="IT", F55&gt;60000)</f>
        <v>1</v>
      </c>
      <c r="O55" s="6" t="b">
        <f aca="false">NOT(E55="Marketing")</f>
        <v>1</v>
      </c>
      <c r="S55" s="1" t="n">
        <f aca="false">VLOOKUP(A55,A55:F1054,6,FALSE())</f>
        <v>62907</v>
      </c>
    </row>
    <row r="56" customFormat="false" ht="13.8" hidden="false" customHeight="false" outlineLevel="0" collapsed="false">
      <c r="A56" s="1" t="n">
        <v>55</v>
      </c>
      <c r="B56" s="1" t="s">
        <v>89</v>
      </c>
      <c r="C56" s="1" t="n">
        <v>44</v>
      </c>
      <c r="D56" s="1" t="s">
        <v>22</v>
      </c>
      <c r="E56" s="1" t="s">
        <v>30</v>
      </c>
      <c r="F56" s="1" t="n">
        <v>62455</v>
      </c>
      <c r="G56" s="5" t="n">
        <v>42959</v>
      </c>
      <c r="H56" s="1" t="n">
        <v>12569</v>
      </c>
      <c r="I56" s="1" t="s">
        <v>20</v>
      </c>
      <c r="J56" s="1" t="n">
        <v>50</v>
      </c>
      <c r="K56" s="1" t="str">
        <f aca="false">IF(F56&gt;50000 ,"Above","Below")</f>
        <v>Above</v>
      </c>
      <c r="L56" s="1" t="str">
        <f aca="false">_xlfn.IFS(J55&gt;=50, "Excellent", J55&gt;=40, "Good", J55&gt;=30, "Average", J55&lt;30, "Poor")</f>
        <v>Excellent</v>
      </c>
      <c r="M56" s="6" t="b">
        <f aca="false">AND(E56="HR", I56="North", H56&gt;15000)</f>
        <v>0</v>
      </c>
      <c r="N56" s="1" t="b">
        <f aca="false">OR(E56="IT", F56&gt;60000)</f>
        <v>1</v>
      </c>
      <c r="O56" s="6" t="b">
        <f aca="false">NOT(E56="Marketing")</f>
        <v>1</v>
      </c>
      <c r="S56" s="1" t="n">
        <f aca="false">VLOOKUP(A56,A56:F1055,6,FALSE())</f>
        <v>62455</v>
      </c>
      <c r="T56" s="1" t="n">
        <f aca="false">INDEX(H56:H1055, MATCH(A55, A55:A1057, 0))</f>
        <v>12569</v>
      </c>
    </row>
    <row r="57" customFormat="false" ht="13.8" hidden="false" customHeight="false" outlineLevel="0" collapsed="false">
      <c r="A57" s="1" t="n">
        <v>56</v>
      </c>
      <c r="B57" s="1" t="s">
        <v>90</v>
      </c>
      <c r="C57" s="1" t="n">
        <v>33</v>
      </c>
      <c r="D57" s="1" t="s">
        <v>22</v>
      </c>
      <c r="E57" s="1" t="s">
        <v>19</v>
      </c>
      <c r="F57" s="1" t="n">
        <v>57097</v>
      </c>
      <c r="G57" s="5" t="n">
        <v>44321</v>
      </c>
      <c r="H57" s="1" t="n">
        <v>32820</v>
      </c>
      <c r="I57" s="1" t="s">
        <v>28</v>
      </c>
      <c r="J57" s="1" t="n">
        <v>27</v>
      </c>
      <c r="K57" s="1" t="str">
        <f aca="false">IF(F57&gt;50000 ,"Above","Below")</f>
        <v>Above</v>
      </c>
      <c r="L57" s="1" t="str">
        <f aca="false">_xlfn.IFS(J56&gt;=50, "Excellent", J56&gt;=40, "Good", J56&gt;=30, "Average", J56&lt;30, "Poor")</f>
        <v>Excellent</v>
      </c>
      <c r="M57" s="6" t="b">
        <f aca="false">AND(E57="HR", I57="North", H57&gt;15000)</f>
        <v>0</v>
      </c>
      <c r="N57" s="1" t="b">
        <f aca="false">OR(E57="IT", F57&gt;60000)</f>
        <v>0</v>
      </c>
      <c r="O57" s="6" t="b">
        <f aca="false">NOT(E57="Marketing")</f>
        <v>0</v>
      </c>
      <c r="S57" s="1" t="n">
        <f aca="false">VLOOKUP(A57,A57:F1056,6,FALSE())</f>
        <v>57097</v>
      </c>
    </row>
    <row r="58" customFormat="false" ht="13.8" hidden="false" customHeight="false" outlineLevel="0" collapsed="false">
      <c r="A58" s="1" t="n">
        <v>57</v>
      </c>
      <c r="B58" s="1" t="s">
        <v>91</v>
      </c>
      <c r="C58" s="1" t="n">
        <v>33</v>
      </c>
      <c r="D58" s="1" t="s">
        <v>18</v>
      </c>
      <c r="E58" s="1" t="s">
        <v>19</v>
      </c>
      <c r="F58" s="1" t="n">
        <v>30490</v>
      </c>
      <c r="G58" s="5" t="n">
        <v>42952</v>
      </c>
      <c r="H58" s="1" t="n">
        <v>17406</v>
      </c>
      <c r="I58" s="1" t="s">
        <v>20</v>
      </c>
      <c r="J58" s="1" t="n">
        <v>32</v>
      </c>
      <c r="K58" s="1" t="str">
        <f aca="false">IF(F58&gt;50000 ,"Above","Below")</f>
        <v>Below</v>
      </c>
      <c r="L58" s="1" t="str">
        <f aca="false">_xlfn.IFS(J57&gt;=50, "Excellent", J57&gt;=40, "Good", J57&gt;=30, "Average", J57&lt;30, "Poor")</f>
        <v>Poor</v>
      </c>
      <c r="M58" s="6" t="b">
        <f aca="false">AND(E58="HR", I58="North", H58&gt;15000)</f>
        <v>0</v>
      </c>
      <c r="N58" s="1" t="b">
        <f aca="false">OR(E58="IT", F58&gt;60000)</f>
        <v>0</v>
      </c>
      <c r="O58" s="6" t="b">
        <f aca="false">NOT(E58="Marketing")</f>
        <v>0</v>
      </c>
      <c r="S58" s="1" t="n">
        <f aca="false">VLOOKUP(A58,A58:F1057,6,FALSE())</f>
        <v>30490</v>
      </c>
      <c r="T58" s="1" t="n">
        <f aca="false">INDEX(H58:H1057, MATCH(A57, A57:A1059, 0))</f>
        <v>17406</v>
      </c>
    </row>
    <row r="59" customFormat="false" ht="13.8" hidden="false" customHeight="false" outlineLevel="0" collapsed="false">
      <c r="A59" s="1" t="n">
        <v>58</v>
      </c>
      <c r="B59" s="1" t="s">
        <v>92</v>
      </c>
      <c r="C59" s="1" t="n">
        <v>26</v>
      </c>
      <c r="D59" s="1" t="s">
        <v>18</v>
      </c>
      <c r="E59" s="1" t="s">
        <v>7</v>
      </c>
      <c r="F59" s="1" t="n">
        <v>73437</v>
      </c>
      <c r="G59" s="5" t="n">
        <v>41999</v>
      </c>
      <c r="H59" s="1" t="n">
        <v>24146</v>
      </c>
      <c r="I59" s="1" t="s">
        <v>28</v>
      </c>
      <c r="J59" s="1" t="n">
        <v>36</v>
      </c>
      <c r="K59" s="1" t="str">
        <f aca="false">IF(F59&gt;50000 ,"Above","Below")</f>
        <v>Above</v>
      </c>
      <c r="L59" s="1" t="str">
        <f aca="false">_xlfn.IFS(J58&gt;=50, "Excellent", J58&gt;=40, "Good", J58&gt;=30, "Average", J58&lt;30, "Poor")</f>
        <v>Average</v>
      </c>
      <c r="M59" s="6" t="b">
        <f aca="false">AND(E59="HR", I59="North", H59&gt;15000)</f>
        <v>0</v>
      </c>
      <c r="N59" s="1" t="b">
        <f aca="false">OR(E59="IT", F59&gt;60000)</f>
        <v>1</v>
      </c>
      <c r="O59" s="6" t="b">
        <f aca="false">NOT(E59="Marketing")</f>
        <v>1</v>
      </c>
      <c r="S59" s="1" t="n">
        <f aca="false">VLOOKUP(A59,A59:F1058,6,FALSE())</f>
        <v>73437</v>
      </c>
    </row>
    <row r="60" customFormat="false" ht="13.8" hidden="false" customHeight="false" outlineLevel="0" collapsed="false">
      <c r="A60" s="1" t="n">
        <v>59</v>
      </c>
      <c r="B60" s="1" t="s">
        <v>93</v>
      </c>
      <c r="C60" s="1" t="n">
        <v>21</v>
      </c>
      <c r="D60" s="1" t="s">
        <v>22</v>
      </c>
      <c r="E60" s="1" t="s">
        <v>36</v>
      </c>
      <c r="F60" s="1" t="n">
        <v>52906</v>
      </c>
      <c r="G60" s="5" t="n">
        <v>42472</v>
      </c>
      <c r="H60" s="1" t="n">
        <v>11820</v>
      </c>
      <c r="I60" s="1" t="s">
        <v>37</v>
      </c>
      <c r="J60" s="1" t="n">
        <v>42</v>
      </c>
      <c r="K60" s="1" t="str">
        <f aca="false">IF(F60&gt;50000 ,"Above","Below")</f>
        <v>Above</v>
      </c>
      <c r="L60" s="1" t="str">
        <f aca="false">_xlfn.IFS(J59&gt;=50, "Excellent", J59&gt;=40, "Good", J59&gt;=30, "Average", J59&lt;30, "Poor")</f>
        <v>Average</v>
      </c>
      <c r="M60" s="6" t="b">
        <f aca="false">AND(E60="HR", I60="North", H60&gt;15000)</f>
        <v>0</v>
      </c>
      <c r="N60" s="1" t="b">
        <f aca="false">OR(E60="IT", F60&gt;60000)</f>
        <v>1</v>
      </c>
      <c r="O60" s="6" t="b">
        <f aca="false">NOT(E60="Marketing")</f>
        <v>1</v>
      </c>
      <c r="S60" s="1" t="n">
        <f aca="false">VLOOKUP(A60,A60:F1059,6,FALSE())</f>
        <v>52906</v>
      </c>
      <c r="T60" s="1" t="n">
        <f aca="false">INDEX(H60:H1059, MATCH(A59, A59:A1061, 0))</f>
        <v>11820</v>
      </c>
    </row>
    <row r="61" customFormat="false" ht="13.8" hidden="false" customHeight="false" outlineLevel="0" collapsed="false">
      <c r="A61" s="1" t="n">
        <v>60</v>
      </c>
      <c r="B61" s="1" t="s">
        <v>94</v>
      </c>
      <c r="C61" s="1" t="n">
        <v>40</v>
      </c>
      <c r="D61" s="1" t="s">
        <v>22</v>
      </c>
      <c r="E61" s="1" t="s">
        <v>30</v>
      </c>
      <c r="F61" s="1" t="n">
        <v>70565</v>
      </c>
      <c r="G61" s="5" t="n">
        <v>42512</v>
      </c>
      <c r="H61" s="1" t="n">
        <v>30805</v>
      </c>
      <c r="I61" s="1" t="s">
        <v>25</v>
      </c>
      <c r="J61" s="1" t="n">
        <v>25</v>
      </c>
      <c r="K61" s="1" t="str">
        <f aca="false">IF(F61&gt;50000 ,"Above","Below")</f>
        <v>Above</v>
      </c>
      <c r="L61" s="1" t="str">
        <f aca="false">_xlfn.IFS(J60&gt;=50, "Excellent", J60&gt;=40, "Good", J60&gt;=30, "Average", J60&lt;30, "Poor")</f>
        <v>Good</v>
      </c>
      <c r="M61" s="6" t="b">
        <f aca="false">AND(E61="HR", I61="North", H61&gt;15000)</f>
        <v>0</v>
      </c>
      <c r="N61" s="1" t="b">
        <f aca="false">OR(E61="IT", F61&gt;60000)</f>
        <v>1</v>
      </c>
      <c r="O61" s="6" t="b">
        <f aca="false">NOT(E61="Marketing")</f>
        <v>1</v>
      </c>
      <c r="S61" s="1" t="n">
        <f aca="false">VLOOKUP(A61,A61:F1060,6,FALSE())</f>
        <v>70565</v>
      </c>
    </row>
    <row r="62" customFormat="false" ht="13.8" hidden="false" customHeight="false" outlineLevel="0" collapsed="false">
      <c r="A62" s="1" t="n">
        <v>61</v>
      </c>
      <c r="B62" s="1" t="s">
        <v>95</v>
      </c>
      <c r="C62" s="1" t="n">
        <v>54</v>
      </c>
      <c r="D62" s="1" t="s">
        <v>18</v>
      </c>
      <c r="E62" s="1" t="s">
        <v>19</v>
      </c>
      <c r="F62" s="1" t="n">
        <v>70282</v>
      </c>
      <c r="G62" s="5" t="n">
        <v>43417</v>
      </c>
      <c r="H62" s="1" t="n">
        <v>16001</v>
      </c>
      <c r="I62" s="1" t="s">
        <v>28</v>
      </c>
      <c r="J62" s="1" t="n">
        <v>24</v>
      </c>
      <c r="K62" s="1" t="str">
        <f aca="false">IF(F62&gt;50000 ,"Above","Below")</f>
        <v>Above</v>
      </c>
      <c r="L62" s="1" t="str">
        <f aca="false">_xlfn.IFS(J61&gt;=50, "Excellent", J61&gt;=40, "Good", J61&gt;=30, "Average", J61&lt;30, "Poor")</f>
        <v>Poor</v>
      </c>
      <c r="M62" s="6" t="b">
        <f aca="false">AND(E62="HR", I62="North", H62&gt;15000)</f>
        <v>0</v>
      </c>
      <c r="N62" s="1" t="b">
        <f aca="false">OR(E62="IT", F62&gt;60000)</f>
        <v>1</v>
      </c>
      <c r="O62" s="6" t="b">
        <f aca="false">NOT(E62="Marketing")</f>
        <v>0</v>
      </c>
      <c r="S62" s="1" t="n">
        <f aca="false">VLOOKUP(A62,A62:F1061,6,FALSE())</f>
        <v>70282</v>
      </c>
      <c r="T62" s="1" t="n">
        <f aca="false">INDEX(H62:H1061, MATCH(A61, A61:A1063, 0))</f>
        <v>16001</v>
      </c>
    </row>
    <row r="63" customFormat="false" ht="13.8" hidden="false" customHeight="false" outlineLevel="0" collapsed="false">
      <c r="A63" s="1" t="n">
        <v>62</v>
      </c>
      <c r="B63" s="1" t="s">
        <v>96</v>
      </c>
      <c r="C63" s="1" t="n">
        <v>31</v>
      </c>
      <c r="D63" s="1" t="s">
        <v>22</v>
      </c>
      <c r="E63" s="1" t="s">
        <v>7</v>
      </c>
      <c r="F63" s="1" t="n">
        <v>36859</v>
      </c>
      <c r="G63" s="5" t="n">
        <v>44674</v>
      </c>
      <c r="H63" s="1" t="n">
        <v>35243</v>
      </c>
      <c r="I63" s="1" t="s">
        <v>20</v>
      </c>
      <c r="J63" s="1" t="n">
        <v>45</v>
      </c>
      <c r="K63" s="1" t="str">
        <f aca="false">IF(F63&gt;50000 ,"Above","Below")</f>
        <v>Below</v>
      </c>
      <c r="L63" s="1" t="str">
        <f aca="false">_xlfn.IFS(J62&gt;=50, "Excellent", J62&gt;=40, "Good", J62&gt;=30, "Average", J62&lt;30, "Poor")</f>
        <v>Poor</v>
      </c>
      <c r="M63" s="6" t="b">
        <f aca="false">AND(E63="HR", I63="North", H63&gt;15000)</f>
        <v>0</v>
      </c>
      <c r="N63" s="1" t="b">
        <f aca="false">OR(E63="IT", F63&gt;60000)</f>
        <v>0</v>
      </c>
      <c r="O63" s="6" t="b">
        <f aca="false">NOT(E63="Marketing")</f>
        <v>1</v>
      </c>
      <c r="S63" s="1" t="n">
        <f aca="false">VLOOKUP(A63,A63:F1062,6,FALSE())</f>
        <v>36859</v>
      </c>
    </row>
    <row r="64" customFormat="false" ht="13.8" hidden="false" customHeight="false" outlineLevel="0" collapsed="false">
      <c r="A64" s="1" t="n">
        <v>63</v>
      </c>
      <c r="B64" s="1" t="s">
        <v>97</v>
      </c>
      <c r="C64" s="1" t="n">
        <v>38</v>
      </c>
      <c r="D64" s="1" t="s">
        <v>22</v>
      </c>
      <c r="E64" s="1" t="s">
        <v>7</v>
      </c>
      <c r="F64" s="1" t="n">
        <v>40305</v>
      </c>
      <c r="G64" s="5" t="n">
        <v>43458</v>
      </c>
      <c r="H64" s="1" t="n">
        <v>28118</v>
      </c>
      <c r="I64" s="1" t="s">
        <v>37</v>
      </c>
      <c r="J64" s="1" t="n">
        <v>35</v>
      </c>
      <c r="K64" s="1" t="str">
        <f aca="false">IF(F64&gt;50000 ,"Above","Below")</f>
        <v>Below</v>
      </c>
      <c r="L64" s="1" t="str">
        <f aca="false">_xlfn.IFS(J63&gt;=50, "Excellent", J63&gt;=40, "Good", J63&gt;=30, "Average", J63&lt;30, "Poor")</f>
        <v>Good</v>
      </c>
      <c r="M64" s="6" t="b">
        <f aca="false">AND(E64="HR", I64="North", H64&gt;15000)</f>
        <v>0</v>
      </c>
      <c r="N64" s="1" t="b">
        <f aca="false">OR(E64="IT", F64&gt;60000)</f>
        <v>0</v>
      </c>
      <c r="O64" s="6" t="b">
        <f aca="false">NOT(E64="Marketing")</f>
        <v>1</v>
      </c>
      <c r="S64" s="1" t="n">
        <f aca="false">VLOOKUP(A64,A64:F1063,6,FALSE())</f>
        <v>40305</v>
      </c>
      <c r="T64" s="1" t="n">
        <f aca="false">INDEX(H64:H1063, MATCH(A63, A63:A1065, 0))</f>
        <v>28118</v>
      </c>
    </row>
    <row r="65" customFormat="false" ht="13.8" hidden="false" customHeight="false" outlineLevel="0" collapsed="false">
      <c r="A65" s="1" t="n">
        <v>64</v>
      </c>
      <c r="B65" s="1" t="s">
        <v>98</v>
      </c>
      <c r="C65" s="1" t="n">
        <v>53</v>
      </c>
      <c r="D65" s="1" t="s">
        <v>18</v>
      </c>
      <c r="E65" s="1" t="s">
        <v>36</v>
      </c>
      <c r="F65" s="1" t="n">
        <v>45633</v>
      </c>
      <c r="G65" s="5" t="n">
        <v>43902</v>
      </c>
      <c r="H65" s="1" t="n">
        <v>27596</v>
      </c>
      <c r="I65" s="1" t="s">
        <v>37</v>
      </c>
      <c r="J65" s="1" t="n">
        <v>42</v>
      </c>
      <c r="K65" s="1" t="str">
        <f aca="false">IF(F65&gt;50000 ,"Above","Below")</f>
        <v>Below</v>
      </c>
      <c r="L65" s="1" t="str">
        <f aca="false">_xlfn.IFS(J64&gt;=50, "Excellent", J64&gt;=40, "Good", J64&gt;=30, "Average", J64&lt;30, "Poor")</f>
        <v>Average</v>
      </c>
      <c r="M65" s="6" t="b">
        <f aca="false">AND(E65="HR", I65="North", H65&gt;15000)</f>
        <v>0</v>
      </c>
      <c r="N65" s="1" t="b">
        <f aca="false">OR(E65="IT", F65&gt;60000)</f>
        <v>1</v>
      </c>
      <c r="O65" s="6" t="b">
        <f aca="false">NOT(E65="Marketing")</f>
        <v>1</v>
      </c>
      <c r="S65" s="1" t="n">
        <f aca="false">VLOOKUP(A65,A65:F1064,6,FALSE())</f>
        <v>45633</v>
      </c>
      <c r="T65" s="1" t="n">
        <f aca="false">INDEX(H65:H1064, MATCH(A64, A64:A1066, 0))</f>
        <v>27596</v>
      </c>
    </row>
    <row r="66" customFormat="false" ht="13.8" hidden="false" customHeight="false" outlineLevel="0" collapsed="false">
      <c r="A66" s="1" t="n">
        <v>65</v>
      </c>
      <c r="B66" s="1" t="s">
        <v>99</v>
      </c>
      <c r="C66" s="1" t="n">
        <v>32</v>
      </c>
      <c r="D66" s="1" t="s">
        <v>22</v>
      </c>
      <c r="E66" s="1" t="s">
        <v>30</v>
      </c>
      <c r="F66" s="1" t="n">
        <v>79105</v>
      </c>
      <c r="G66" s="5" t="n">
        <v>45050</v>
      </c>
      <c r="H66" s="1" t="n">
        <v>22244</v>
      </c>
      <c r="I66" s="1" t="s">
        <v>25</v>
      </c>
      <c r="J66" s="1" t="n">
        <v>36</v>
      </c>
      <c r="K66" s="1" t="str">
        <f aca="false">IF(F66&gt;50000 ,"Above","Below")</f>
        <v>Above</v>
      </c>
      <c r="L66" s="1" t="str">
        <f aca="false">_xlfn.IFS(J65&gt;=50, "Excellent", J65&gt;=40, "Good", J65&gt;=30, "Average", J65&lt;30, "Poor")</f>
        <v>Good</v>
      </c>
      <c r="M66" s="6" t="b">
        <f aca="false">AND(E66="HR", I66="North", H66&gt;15000)</f>
        <v>0</v>
      </c>
      <c r="N66" s="1" t="b">
        <f aca="false">OR(E66="IT", F66&gt;60000)</f>
        <v>1</v>
      </c>
      <c r="O66" s="6" t="b">
        <f aca="false">NOT(E66="Marketing")</f>
        <v>1</v>
      </c>
      <c r="S66" s="1" t="n">
        <f aca="false">VLOOKUP(A66,A66:F1065,6,FALSE())</f>
        <v>79105</v>
      </c>
    </row>
    <row r="67" customFormat="false" ht="13.8" hidden="false" customHeight="false" outlineLevel="0" collapsed="false">
      <c r="A67" s="1" t="n">
        <v>66</v>
      </c>
      <c r="B67" s="1" t="s">
        <v>100</v>
      </c>
      <c r="C67" s="1" t="n">
        <v>45</v>
      </c>
      <c r="D67" s="1" t="s">
        <v>18</v>
      </c>
      <c r="E67" s="1" t="s">
        <v>23</v>
      </c>
      <c r="F67" s="1" t="n">
        <v>73885</v>
      </c>
      <c r="G67" s="5" t="n">
        <v>43274</v>
      </c>
      <c r="H67" s="1" t="n">
        <v>33129</v>
      </c>
      <c r="I67" s="1" t="s">
        <v>25</v>
      </c>
      <c r="J67" s="1" t="n">
        <v>40</v>
      </c>
      <c r="K67" s="1" t="str">
        <f aca="false">IF(F67&gt;50000 ,"Above","Below")</f>
        <v>Above</v>
      </c>
      <c r="L67" s="1" t="str">
        <f aca="false">_xlfn.IFS(J66&gt;=50, "Excellent", J66&gt;=40, "Good", J66&gt;=30, "Average", J66&lt;30, "Poor")</f>
        <v>Average</v>
      </c>
      <c r="M67" s="6" t="b">
        <f aca="false">AND(E67="HR", I67="North", H67&gt;15000)</f>
        <v>0</v>
      </c>
      <c r="N67" s="1" t="b">
        <f aca="false">OR(E67="IT", F67&gt;60000)</f>
        <v>1</v>
      </c>
      <c r="O67" s="6" t="b">
        <f aca="false">NOT(E67="Marketing")</f>
        <v>1</v>
      </c>
      <c r="S67" s="1" t="n">
        <f aca="false">VLOOKUP(A67,A67:F1066,6,FALSE())</f>
        <v>73885</v>
      </c>
      <c r="T67" s="1" t="n">
        <f aca="false">INDEX(H67:H1066, MATCH(A66, A66:A1068, 0))</f>
        <v>33129</v>
      </c>
    </row>
    <row r="68" customFormat="false" ht="13.8" hidden="false" customHeight="false" outlineLevel="0" collapsed="false">
      <c r="A68" s="1" t="n">
        <v>67</v>
      </c>
      <c r="B68" s="1" t="s">
        <v>101</v>
      </c>
      <c r="C68" s="1" t="n">
        <v>27</v>
      </c>
      <c r="D68" s="1" t="s">
        <v>22</v>
      </c>
      <c r="E68" s="1" t="s">
        <v>30</v>
      </c>
      <c r="F68" s="1" t="n">
        <v>55114</v>
      </c>
      <c r="G68" s="5" t="n">
        <v>45345</v>
      </c>
      <c r="H68" s="1" t="n">
        <v>21939</v>
      </c>
      <c r="I68" s="1" t="s">
        <v>28</v>
      </c>
      <c r="J68" s="1" t="n">
        <v>33</v>
      </c>
      <c r="K68" s="1" t="str">
        <f aca="false">IF(F68&gt;50000 ,"Above","Below")</f>
        <v>Above</v>
      </c>
      <c r="L68" s="1" t="str">
        <f aca="false">_xlfn.IFS(J67&gt;=50, "Excellent", J67&gt;=40, "Good", J67&gt;=30, "Average", J67&lt;30, "Poor")</f>
        <v>Good</v>
      </c>
      <c r="M68" s="6" t="b">
        <f aca="false">AND(E68="HR", I68="North", H68&gt;15000)</f>
        <v>0</v>
      </c>
      <c r="N68" s="1" t="b">
        <f aca="false">OR(E68="IT", F68&gt;60000)</f>
        <v>0</v>
      </c>
      <c r="O68" s="6" t="b">
        <f aca="false">NOT(E68="Marketing")</f>
        <v>1</v>
      </c>
      <c r="S68" s="1" t="n">
        <f aca="false">VLOOKUP(A68,A68:F1067,6,FALSE())</f>
        <v>55114</v>
      </c>
    </row>
    <row r="69" customFormat="false" ht="13.8" hidden="false" customHeight="false" outlineLevel="0" collapsed="false">
      <c r="A69" s="1" t="n">
        <v>68</v>
      </c>
      <c r="B69" s="1" t="s">
        <v>102</v>
      </c>
      <c r="C69" s="1" t="n">
        <v>50</v>
      </c>
      <c r="D69" s="1" t="s">
        <v>18</v>
      </c>
      <c r="E69" s="1" t="s">
        <v>30</v>
      </c>
      <c r="F69" s="1" t="n">
        <v>59707</v>
      </c>
      <c r="G69" s="5" t="n">
        <v>41982</v>
      </c>
      <c r="H69" s="1" t="n">
        <v>19833</v>
      </c>
      <c r="I69" s="1" t="s">
        <v>25</v>
      </c>
      <c r="J69" s="1" t="n">
        <v>53</v>
      </c>
      <c r="K69" s="1" t="str">
        <f aca="false">IF(F69&gt;50000 ,"Above","Below")</f>
        <v>Above</v>
      </c>
      <c r="L69" s="1" t="str">
        <f aca="false">_xlfn.IFS(J68&gt;=50, "Excellent", J68&gt;=40, "Good", J68&gt;=30, "Average", J68&lt;30, "Poor")</f>
        <v>Average</v>
      </c>
      <c r="M69" s="6" t="b">
        <f aca="false">AND(E69="HR", I69="North", H69&gt;15000)</f>
        <v>0</v>
      </c>
      <c r="N69" s="1" t="b">
        <f aca="false">OR(E69="IT", F69&gt;60000)</f>
        <v>0</v>
      </c>
      <c r="O69" s="6" t="b">
        <f aca="false">NOT(E69="Marketing")</f>
        <v>1</v>
      </c>
      <c r="S69" s="1" t="n">
        <f aca="false">VLOOKUP(A69,A69:F1068,6,FALSE())</f>
        <v>59707</v>
      </c>
      <c r="T69" s="1" t="n">
        <f aca="false">INDEX(H69:H1068, MATCH(A68, A68:A1070, 0))</f>
        <v>19833</v>
      </c>
    </row>
    <row r="70" customFormat="false" ht="13.8" hidden="false" customHeight="false" outlineLevel="0" collapsed="false">
      <c r="A70" s="1" t="n">
        <v>69</v>
      </c>
      <c r="B70" s="1" t="s">
        <v>103</v>
      </c>
      <c r="C70" s="1" t="n">
        <v>24</v>
      </c>
      <c r="D70" s="1" t="s">
        <v>18</v>
      </c>
      <c r="E70" s="1" t="s">
        <v>19</v>
      </c>
      <c r="F70" s="1" t="n">
        <v>77563</v>
      </c>
      <c r="G70" s="5" t="n">
        <v>44640</v>
      </c>
      <c r="H70" s="1" t="n">
        <v>32146</v>
      </c>
      <c r="I70" s="1" t="s">
        <v>20</v>
      </c>
      <c r="J70" s="1" t="n">
        <v>58</v>
      </c>
      <c r="K70" s="1" t="str">
        <f aca="false">IF(F70&gt;50000 ,"Above","Below")</f>
        <v>Above</v>
      </c>
      <c r="L70" s="1" t="str">
        <f aca="false">_xlfn.IFS(J69&gt;=50, "Excellent", J69&gt;=40, "Good", J69&gt;=30, "Average", J69&lt;30, "Poor")</f>
        <v>Excellent</v>
      </c>
      <c r="M70" s="6" t="b">
        <f aca="false">AND(E70="HR", I70="North", H70&gt;15000)</f>
        <v>0</v>
      </c>
      <c r="N70" s="1" t="b">
        <f aca="false">OR(E70="IT", F70&gt;60000)</f>
        <v>1</v>
      </c>
      <c r="O70" s="6" t="b">
        <f aca="false">NOT(E70="Marketing")</f>
        <v>0</v>
      </c>
      <c r="S70" s="1" t="n">
        <f aca="false">VLOOKUP(A70,A70:F1069,6,FALSE())</f>
        <v>77563</v>
      </c>
    </row>
    <row r="71" customFormat="false" ht="13.8" hidden="false" customHeight="false" outlineLevel="0" collapsed="false">
      <c r="A71" s="1" t="n">
        <v>70</v>
      </c>
      <c r="B71" s="1" t="s">
        <v>104</v>
      </c>
      <c r="C71" s="1" t="n">
        <v>46</v>
      </c>
      <c r="D71" s="1" t="s">
        <v>22</v>
      </c>
      <c r="E71" s="1" t="s">
        <v>36</v>
      </c>
      <c r="F71" s="1" t="n">
        <v>36757</v>
      </c>
      <c r="G71" s="5" t="n">
        <v>45294</v>
      </c>
      <c r="H71" s="1" t="n">
        <v>28052</v>
      </c>
      <c r="I71" s="1" t="s">
        <v>28</v>
      </c>
      <c r="J71" s="1" t="n">
        <v>21</v>
      </c>
      <c r="K71" s="1" t="str">
        <f aca="false">IF(F71&gt;50000 ,"Above","Below")</f>
        <v>Below</v>
      </c>
      <c r="L71" s="1" t="str">
        <f aca="false">_xlfn.IFS(J70&gt;=50, "Excellent", J70&gt;=40, "Good", J70&gt;=30, "Average", J70&lt;30, "Poor")</f>
        <v>Excellent</v>
      </c>
      <c r="M71" s="6" t="b">
        <f aca="false">AND(E71="HR", I71="North", H71&gt;15000)</f>
        <v>0</v>
      </c>
      <c r="N71" s="1" t="b">
        <f aca="false">OR(E71="IT", F71&gt;60000)</f>
        <v>1</v>
      </c>
      <c r="O71" s="6" t="b">
        <f aca="false">NOT(E71="Marketing")</f>
        <v>1</v>
      </c>
      <c r="S71" s="1" t="n">
        <f aca="false">VLOOKUP(A71,A71:F1070,6,FALSE())</f>
        <v>36757</v>
      </c>
      <c r="T71" s="1" t="n">
        <f aca="false">INDEX(H71:H1070, MATCH(A70, A70:A1072, 0))</f>
        <v>28052</v>
      </c>
    </row>
    <row r="72" customFormat="false" ht="13.8" hidden="false" customHeight="false" outlineLevel="0" collapsed="false">
      <c r="A72" s="1" t="n">
        <v>71</v>
      </c>
      <c r="B72" s="1" t="s">
        <v>105</v>
      </c>
      <c r="C72" s="1" t="n">
        <v>22</v>
      </c>
      <c r="D72" s="1" t="s">
        <v>22</v>
      </c>
      <c r="E72" s="1" t="s">
        <v>7</v>
      </c>
      <c r="F72" s="1" t="n">
        <v>40537</v>
      </c>
      <c r="G72" s="5" t="n">
        <v>42470</v>
      </c>
      <c r="H72" s="1" t="n">
        <v>38859</v>
      </c>
      <c r="I72" s="1" t="s">
        <v>20</v>
      </c>
      <c r="J72" s="1" t="n">
        <v>32</v>
      </c>
      <c r="K72" s="1" t="str">
        <f aca="false">IF(F72&gt;50000 ,"Above","Below")</f>
        <v>Below</v>
      </c>
      <c r="L72" s="1" t="str">
        <f aca="false">_xlfn.IFS(J71&gt;=50, "Excellent", J71&gt;=40, "Good", J71&gt;=30, "Average", J71&lt;30, "Poor")</f>
        <v>Poor</v>
      </c>
      <c r="M72" s="6" t="b">
        <f aca="false">AND(E72="HR", I72="North", H72&gt;15000)</f>
        <v>0</v>
      </c>
      <c r="N72" s="1" t="b">
        <f aca="false">OR(E72="IT", F72&gt;60000)</f>
        <v>0</v>
      </c>
      <c r="O72" s="6" t="b">
        <f aca="false">NOT(E72="Marketing")</f>
        <v>1</v>
      </c>
      <c r="S72" s="1" t="n">
        <f aca="false">VLOOKUP(A72,A72:F1071,6,FALSE())</f>
        <v>40537</v>
      </c>
    </row>
    <row r="73" customFormat="false" ht="13.8" hidden="false" customHeight="false" outlineLevel="0" collapsed="false">
      <c r="A73" s="1" t="n">
        <v>72</v>
      </c>
      <c r="B73" s="1" t="s">
        <v>106</v>
      </c>
      <c r="C73" s="1" t="n">
        <v>60</v>
      </c>
      <c r="D73" s="1" t="s">
        <v>18</v>
      </c>
      <c r="E73" s="1" t="s">
        <v>36</v>
      </c>
      <c r="F73" s="1" t="n">
        <v>46860</v>
      </c>
      <c r="G73" s="5" t="n">
        <v>43135</v>
      </c>
      <c r="H73" s="1" t="n">
        <v>23354</v>
      </c>
      <c r="I73" s="1" t="s">
        <v>25</v>
      </c>
      <c r="J73" s="1" t="n">
        <v>30</v>
      </c>
      <c r="K73" s="1" t="str">
        <f aca="false">IF(F73&gt;50000 ,"Above","Below")</f>
        <v>Below</v>
      </c>
      <c r="L73" s="1" t="str">
        <f aca="false">_xlfn.IFS(J72&gt;=50, "Excellent", J72&gt;=40, "Good", J72&gt;=30, "Average", J72&lt;30, "Poor")</f>
        <v>Average</v>
      </c>
      <c r="M73" s="6" t="b">
        <f aca="false">AND(E73="HR", I73="North", H73&gt;15000)</f>
        <v>0</v>
      </c>
      <c r="N73" s="1" t="b">
        <f aca="false">OR(E73="IT", F73&gt;60000)</f>
        <v>1</v>
      </c>
      <c r="O73" s="6" t="b">
        <f aca="false">NOT(E73="Marketing")</f>
        <v>1</v>
      </c>
      <c r="S73" s="1" t="n">
        <f aca="false">VLOOKUP(A73,A73:F1072,6,FALSE())</f>
        <v>46860</v>
      </c>
      <c r="T73" s="1" t="n">
        <f aca="false">INDEX(H73:H1072, MATCH(A72, A72:A1074, 0))</f>
        <v>23354</v>
      </c>
    </row>
    <row r="74" customFormat="false" ht="13.8" hidden="false" customHeight="false" outlineLevel="0" collapsed="false">
      <c r="A74" s="1" t="n">
        <v>73</v>
      </c>
      <c r="B74" s="1" t="s">
        <v>107</v>
      </c>
      <c r="C74" s="1" t="n">
        <v>22</v>
      </c>
      <c r="D74" s="1" t="s">
        <v>18</v>
      </c>
      <c r="E74" s="1" t="s">
        <v>30</v>
      </c>
      <c r="F74" s="1" t="n">
        <v>36411</v>
      </c>
      <c r="G74" s="5" t="n">
        <v>43101</v>
      </c>
      <c r="H74" s="1" t="n">
        <v>19230</v>
      </c>
      <c r="I74" s="1" t="s">
        <v>37</v>
      </c>
      <c r="J74" s="1" t="n">
        <v>26</v>
      </c>
      <c r="K74" s="1" t="str">
        <f aca="false">IF(F74&gt;50000 ,"Above","Below")</f>
        <v>Below</v>
      </c>
      <c r="L74" s="1" t="str">
        <f aca="false">_xlfn.IFS(J73&gt;=50, "Excellent", J73&gt;=40, "Good", J73&gt;=30, "Average", J73&lt;30, "Poor")</f>
        <v>Average</v>
      </c>
      <c r="M74" s="6" t="b">
        <f aca="false">AND(E74="HR", I74="North", H74&gt;15000)</f>
        <v>0</v>
      </c>
      <c r="N74" s="1" t="b">
        <f aca="false">OR(E74="IT", F74&gt;60000)</f>
        <v>0</v>
      </c>
      <c r="O74" s="6" t="b">
        <f aca="false">NOT(E74="Marketing")</f>
        <v>1</v>
      </c>
      <c r="S74" s="1" t="n">
        <f aca="false">VLOOKUP(A74,A74:F1073,6,FALSE())</f>
        <v>36411</v>
      </c>
    </row>
    <row r="75" customFormat="false" ht="13.8" hidden="false" customHeight="false" outlineLevel="0" collapsed="false">
      <c r="A75" s="1" t="n">
        <v>74</v>
      </c>
      <c r="B75" s="1" t="s">
        <v>108</v>
      </c>
      <c r="C75" s="1" t="n">
        <v>42</v>
      </c>
      <c r="D75" s="1" t="s">
        <v>22</v>
      </c>
      <c r="E75" s="1" t="s">
        <v>19</v>
      </c>
      <c r="F75" s="1" t="n">
        <v>55874</v>
      </c>
      <c r="G75" s="5" t="n">
        <v>41934</v>
      </c>
      <c r="H75" s="1" t="n">
        <v>23162</v>
      </c>
      <c r="I75" s="1" t="s">
        <v>28</v>
      </c>
      <c r="J75" s="1" t="n">
        <v>24</v>
      </c>
      <c r="K75" s="1" t="str">
        <f aca="false">IF(F75&gt;50000 ,"Above","Below")</f>
        <v>Above</v>
      </c>
      <c r="L75" s="1" t="str">
        <f aca="false">_xlfn.IFS(J74&gt;=50, "Excellent", J74&gt;=40, "Good", J74&gt;=30, "Average", J74&lt;30, "Poor")</f>
        <v>Poor</v>
      </c>
      <c r="M75" s="6" t="b">
        <f aca="false">AND(E75="HR", I75="North", H75&gt;15000)</f>
        <v>0</v>
      </c>
      <c r="N75" s="1" t="b">
        <f aca="false">OR(E75="IT", F75&gt;60000)</f>
        <v>0</v>
      </c>
      <c r="O75" s="6" t="b">
        <f aca="false">NOT(E75="Marketing")</f>
        <v>0</v>
      </c>
      <c r="S75" s="1" t="n">
        <f aca="false">VLOOKUP(A75,A75:F1074,6,FALSE())</f>
        <v>55874</v>
      </c>
      <c r="T75" s="1" t="n">
        <f aca="false">INDEX(H75:H1074, MATCH(A74, A74:A1076, 0))</f>
        <v>23162</v>
      </c>
    </row>
    <row r="76" customFormat="false" ht="13.8" hidden="false" customHeight="false" outlineLevel="0" collapsed="false">
      <c r="A76" s="1" t="n">
        <v>75</v>
      </c>
      <c r="B76" s="1" t="s">
        <v>109</v>
      </c>
      <c r="C76" s="1" t="n">
        <v>28</v>
      </c>
      <c r="D76" s="1" t="s">
        <v>22</v>
      </c>
      <c r="E76" s="1" t="s">
        <v>30</v>
      </c>
      <c r="F76" s="1" t="n">
        <v>67679</v>
      </c>
      <c r="G76" s="5" t="n">
        <v>44641</v>
      </c>
      <c r="H76" s="1" t="n">
        <v>12189</v>
      </c>
      <c r="I76" s="1" t="s">
        <v>37</v>
      </c>
      <c r="J76" s="1" t="n">
        <v>42</v>
      </c>
      <c r="K76" s="1" t="str">
        <f aca="false">IF(F76&gt;50000 ,"Above","Below")</f>
        <v>Above</v>
      </c>
      <c r="L76" s="1" t="str">
        <f aca="false">_xlfn.IFS(J75&gt;=50, "Excellent", J75&gt;=40, "Good", J75&gt;=30, "Average", J75&lt;30, "Poor")</f>
        <v>Poor</v>
      </c>
      <c r="M76" s="6" t="b">
        <f aca="false">AND(E76="HR", I76="North", H76&gt;15000)</f>
        <v>0</v>
      </c>
      <c r="N76" s="1" t="b">
        <f aca="false">OR(E76="IT", F76&gt;60000)</f>
        <v>1</v>
      </c>
      <c r="O76" s="6" t="b">
        <f aca="false">NOT(E76="Marketing")</f>
        <v>1</v>
      </c>
      <c r="S76" s="1" t="n">
        <f aca="false">VLOOKUP(A76,A76:F1075,6,FALSE())</f>
        <v>67679</v>
      </c>
    </row>
    <row r="77" customFormat="false" ht="13.8" hidden="false" customHeight="false" outlineLevel="0" collapsed="false">
      <c r="A77" s="1" t="n">
        <v>76</v>
      </c>
      <c r="B77" s="1" t="s">
        <v>110</v>
      </c>
      <c r="C77" s="1" t="n">
        <v>59</v>
      </c>
      <c r="D77" s="1" t="s">
        <v>18</v>
      </c>
      <c r="E77" s="1" t="s">
        <v>36</v>
      </c>
      <c r="F77" s="1" t="n">
        <v>74053</v>
      </c>
      <c r="G77" s="5" t="n">
        <v>45185</v>
      </c>
      <c r="H77" s="1" t="n">
        <v>16214</v>
      </c>
      <c r="I77" s="1" t="s">
        <v>37</v>
      </c>
      <c r="J77" s="1" t="n">
        <v>59</v>
      </c>
      <c r="K77" s="1" t="str">
        <f aca="false">IF(F77&gt;50000 ,"Above","Below")</f>
        <v>Above</v>
      </c>
      <c r="L77" s="1" t="str">
        <f aca="false">_xlfn.IFS(J76&gt;=50, "Excellent", J76&gt;=40, "Good", J76&gt;=30, "Average", J76&lt;30, "Poor")</f>
        <v>Good</v>
      </c>
      <c r="M77" s="6" t="b">
        <f aca="false">AND(E77="HR", I77="North", H77&gt;15000)</f>
        <v>0</v>
      </c>
      <c r="N77" s="1" t="b">
        <f aca="false">OR(E77="IT", F77&gt;60000)</f>
        <v>1</v>
      </c>
      <c r="O77" s="6" t="b">
        <f aca="false">NOT(E77="Marketing")</f>
        <v>1</v>
      </c>
      <c r="S77" s="1" t="n">
        <f aca="false">VLOOKUP(A77,A77:F1076,6,FALSE())</f>
        <v>74053</v>
      </c>
      <c r="T77" s="1" t="n">
        <f aca="false">INDEX(H77:H1076, MATCH(A76, A76:A1078, 0))</f>
        <v>16214</v>
      </c>
    </row>
    <row r="78" customFormat="false" ht="13.8" hidden="false" customHeight="false" outlineLevel="0" collapsed="false">
      <c r="A78" s="1" t="n">
        <v>77</v>
      </c>
      <c r="B78" s="1" t="s">
        <v>111</v>
      </c>
      <c r="C78" s="1" t="n">
        <v>52</v>
      </c>
      <c r="D78" s="1" t="s">
        <v>18</v>
      </c>
      <c r="E78" s="1" t="s">
        <v>30</v>
      </c>
      <c r="F78" s="1" t="n">
        <v>50342</v>
      </c>
      <c r="G78" s="5" t="n">
        <v>44657</v>
      </c>
      <c r="H78" s="1" t="n">
        <v>20241</v>
      </c>
      <c r="I78" s="1" t="s">
        <v>25</v>
      </c>
      <c r="J78" s="1" t="n">
        <v>47</v>
      </c>
      <c r="K78" s="1" t="str">
        <f aca="false">IF(F78&gt;50000 ,"Above","Below")</f>
        <v>Above</v>
      </c>
      <c r="L78" s="1" t="str">
        <f aca="false">_xlfn.IFS(J77&gt;=50, "Excellent", J77&gt;=40, "Good", J77&gt;=30, "Average", J77&lt;30, "Poor")</f>
        <v>Excellent</v>
      </c>
      <c r="M78" s="6" t="b">
        <f aca="false">AND(E78="HR", I78="North", H78&gt;15000)</f>
        <v>0</v>
      </c>
      <c r="N78" s="1" t="b">
        <f aca="false">OR(E78="IT", F78&gt;60000)</f>
        <v>0</v>
      </c>
      <c r="O78" s="6" t="b">
        <f aca="false">NOT(E78="Marketing")</f>
        <v>1</v>
      </c>
      <c r="S78" s="1" t="n">
        <f aca="false">VLOOKUP(A78,A78:F1077,6,FALSE())</f>
        <v>50342</v>
      </c>
    </row>
    <row r="79" customFormat="false" ht="13.8" hidden="false" customHeight="false" outlineLevel="0" collapsed="false">
      <c r="A79" s="1" t="n">
        <v>78</v>
      </c>
      <c r="B79" s="1" t="s">
        <v>112</v>
      </c>
      <c r="C79" s="1" t="n">
        <v>55</v>
      </c>
      <c r="D79" s="1" t="s">
        <v>18</v>
      </c>
      <c r="E79" s="1" t="s">
        <v>23</v>
      </c>
      <c r="F79" s="1" t="n">
        <v>60541</v>
      </c>
      <c r="G79" s="5" t="n">
        <v>43486</v>
      </c>
      <c r="H79" s="1" t="n">
        <v>27473</v>
      </c>
      <c r="I79" s="1" t="s">
        <v>25</v>
      </c>
      <c r="J79" s="1" t="n">
        <v>40</v>
      </c>
      <c r="K79" s="1" t="str">
        <f aca="false">IF(F79&gt;50000 ,"Above","Below")</f>
        <v>Above</v>
      </c>
      <c r="L79" s="1" t="str">
        <f aca="false">_xlfn.IFS(J78&gt;=50, "Excellent", J78&gt;=40, "Good", J78&gt;=30, "Average", J78&lt;30, "Poor")</f>
        <v>Good</v>
      </c>
      <c r="M79" s="6" t="b">
        <f aca="false">AND(E79="HR", I79="North", H79&gt;15000)</f>
        <v>0</v>
      </c>
      <c r="N79" s="1" t="b">
        <f aca="false">OR(E79="IT", F79&gt;60000)</f>
        <v>1</v>
      </c>
      <c r="O79" s="6" t="b">
        <f aca="false">NOT(E79="Marketing")</f>
        <v>1</v>
      </c>
      <c r="S79" s="1" t="n">
        <f aca="false">VLOOKUP(A79,A79:F1078,6,FALSE())</f>
        <v>60541</v>
      </c>
      <c r="T79" s="1" t="n">
        <f aca="false">INDEX(H79:H1078, MATCH(A78, A78:A1080, 0))</f>
        <v>27473</v>
      </c>
    </row>
    <row r="80" customFormat="false" ht="13.8" hidden="false" customHeight="false" outlineLevel="0" collapsed="false">
      <c r="A80" s="1" t="n">
        <v>79</v>
      </c>
      <c r="B80" s="1" t="s">
        <v>113</v>
      </c>
      <c r="C80" s="1" t="n">
        <v>44</v>
      </c>
      <c r="D80" s="1" t="s">
        <v>18</v>
      </c>
      <c r="E80" s="1" t="s">
        <v>36</v>
      </c>
      <c r="F80" s="1" t="n">
        <v>63784</v>
      </c>
      <c r="G80" s="5" t="n">
        <v>43054</v>
      </c>
      <c r="H80" s="1" t="n">
        <v>10152</v>
      </c>
      <c r="I80" s="1" t="s">
        <v>28</v>
      </c>
      <c r="J80" s="1" t="n">
        <v>24</v>
      </c>
      <c r="K80" s="1" t="str">
        <f aca="false">IF(F80&gt;50000 ,"Above","Below")</f>
        <v>Above</v>
      </c>
      <c r="L80" s="1" t="str">
        <f aca="false">_xlfn.IFS(J79&gt;=50, "Excellent", J79&gt;=40, "Good", J79&gt;=30, "Average", J79&lt;30, "Poor")</f>
        <v>Good</v>
      </c>
      <c r="M80" s="6" t="b">
        <f aca="false">AND(E80="HR", I80="North", H80&gt;15000)</f>
        <v>0</v>
      </c>
      <c r="N80" s="1" t="b">
        <f aca="false">OR(E80="IT", F80&gt;60000)</f>
        <v>1</v>
      </c>
      <c r="O80" s="6" t="b">
        <f aca="false">NOT(E80="Marketing")</f>
        <v>1</v>
      </c>
      <c r="S80" s="1" t="n">
        <f aca="false">VLOOKUP(A80,A80:F1079,6,FALSE())</f>
        <v>63784</v>
      </c>
    </row>
    <row r="81" customFormat="false" ht="13.8" hidden="false" customHeight="false" outlineLevel="0" collapsed="false">
      <c r="A81" s="1" t="n">
        <v>80</v>
      </c>
      <c r="B81" s="1" t="s">
        <v>114</v>
      </c>
      <c r="C81" s="1" t="n">
        <v>58</v>
      </c>
      <c r="D81" s="1" t="s">
        <v>22</v>
      </c>
      <c r="E81" s="1" t="s">
        <v>7</v>
      </c>
      <c r="F81" s="1" t="n">
        <v>33820</v>
      </c>
      <c r="G81" s="5" t="n">
        <v>42300</v>
      </c>
      <c r="H81" s="1" t="n">
        <v>30735</v>
      </c>
      <c r="I81" s="1" t="s">
        <v>37</v>
      </c>
      <c r="J81" s="1" t="n">
        <v>36</v>
      </c>
      <c r="K81" s="1" t="str">
        <f aca="false">IF(F81&gt;50000 ,"Above","Below")</f>
        <v>Below</v>
      </c>
      <c r="L81" s="1" t="str">
        <f aca="false">_xlfn.IFS(J80&gt;=50, "Excellent", J80&gt;=40, "Good", J80&gt;=30, "Average", J80&lt;30, "Poor")</f>
        <v>Poor</v>
      </c>
      <c r="M81" s="6" t="b">
        <f aca="false">AND(E81="HR", I81="North", H81&gt;15000)</f>
        <v>0</v>
      </c>
      <c r="N81" s="1" t="b">
        <f aca="false">OR(E81="IT", F81&gt;60000)</f>
        <v>0</v>
      </c>
      <c r="O81" s="6" t="b">
        <f aca="false">NOT(E81="Marketing")</f>
        <v>1</v>
      </c>
      <c r="S81" s="1" t="n">
        <f aca="false">VLOOKUP(A81,A81:F1080,6,FALSE())</f>
        <v>33820</v>
      </c>
      <c r="T81" s="1" t="n">
        <f aca="false">INDEX(H81:H1080, MATCH(A80, A80:A1082, 0))</f>
        <v>30735</v>
      </c>
    </row>
    <row r="82" customFormat="false" ht="13.8" hidden="false" customHeight="false" outlineLevel="0" collapsed="false">
      <c r="A82" s="1" t="n">
        <v>81</v>
      </c>
      <c r="B82" s="1" t="s">
        <v>115</v>
      </c>
      <c r="C82" s="1" t="n">
        <v>20</v>
      </c>
      <c r="D82" s="1" t="s">
        <v>18</v>
      </c>
      <c r="E82" s="1" t="s">
        <v>30</v>
      </c>
      <c r="F82" s="1" t="n">
        <v>70004</v>
      </c>
      <c r="G82" s="5" t="n">
        <v>44520</v>
      </c>
      <c r="H82" s="1" t="n">
        <v>14484</v>
      </c>
      <c r="I82" s="1" t="s">
        <v>37</v>
      </c>
      <c r="J82" s="1" t="n">
        <v>38</v>
      </c>
      <c r="K82" s="1" t="str">
        <f aca="false">IF(F82&gt;50000 ,"Above","Below")</f>
        <v>Above</v>
      </c>
      <c r="L82" s="1" t="str">
        <f aca="false">_xlfn.IFS(J81&gt;=50, "Excellent", J81&gt;=40, "Good", J81&gt;=30, "Average", J81&lt;30, "Poor")</f>
        <v>Average</v>
      </c>
      <c r="M82" s="6" t="b">
        <f aca="false">AND(E82="HR", I82="North", H82&gt;15000)</f>
        <v>0</v>
      </c>
      <c r="N82" s="1" t="b">
        <f aca="false">OR(E82="IT", F82&gt;60000)</f>
        <v>1</v>
      </c>
      <c r="O82" s="6" t="b">
        <f aca="false">NOT(E82="Marketing")</f>
        <v>1</v>
      </c>
      <c r="S82" s="1" t="n">
        <f aca="false">VLOOKUP(A82,A82:F1081,6,FALSE())</f>
        <v>70004</v>
      </c>
    </row>
    <row r="83" customFormat="false" ht="13.8" hidden="false" customHeight="false" outlineLevel="0" collapsed="false">
      <c r="A83" s="1" t="n">
        <v>82</v>
      </c>
      <c r="B83" s="1" t="s">
        <v>116</v>
      </c>
      <c r="C83" s="1" t="n">
        <v>49</v>
      </c>
      <c r="D83" s="1" t="s">
        <v>22</v>
      </c>
      <c r="E83" s="1" t="s">
        <v>36</v>
      </c>
      <c r="F83" s="1" t="n">
        <v>75660</v>
      </c>
      <c r="G83" s="5" t="n">
        <v>42481</v>
      </c>
      <c r="H83" s="1" t="n">
        <v>30132</v>
      </c>
      <c r="I83" s="1" t="s">
        <v>25</v>
      </c>
      <c r="J83" s="1" t="n">
        <v>55</v>
      </c>
      <c r="K83" s="1" t="str">
        <f aca="false">IF(F83&gt;50000 ,"Above","Below")</f>
        <v>Above</v>
      </c>
      <c r="L83" s="1" t="str">
        <f aca="false">_xlfn.IFS(J82&gt;=50, "Excellent", J82&gt;=40, "Good", J82&gt;=30, "Average", J82&lt;30, "Poor")</f>
        <v>Average</v>
      </c>
      <c r="M83" s="6" t="b">
        <f aca="false">AND(E83="HR", I83="North", H83&gt;15000)</f>
        <v>0</v>
      </c>
      <c r="N83" s="1" t="b">
        <f aca="false">OR(E83="IT", F83&gt;60000)</f>
        <v>1</v>
      </c>
      <c r="O83" s="6" t="b">
        <f aca="false">NOT(E83="Marketing")</f>
        <v>1</v>
      </c>
      <c r="S83" s="1" t="n">
        <f aca="false">VLOOKUP(A83,A83:F1082,6,FALSE())</f>
        <v>75660</v>
      </c>
      <c r="T83" s="1" t="n">
        <f aca="false">INDEX(H83:H1082, MATCH(A82, A82:A1084, 0))</f>
        <v>30132</v>
      </c>
    </row>
    <row r="84" customFormat="false" ht="13.8" hidden="false" customHeight="false" outlineLevel="0" collapsed="false">
      <c r="A84" s="1" t="n">
        <v>83</v>
      </c>
      <c r="B84" s="1" t="s">
        <v>117</v>
      </c>
      <c r="C84" s="1" t="n">
        <v>27</v>
      </c>
      <c r="D84" s="1" t="s">
        <v>18</v>
      </c>
      <c r="E84" s="1" t="s">
        <v>23</v>
      </c>
      <c r="F84" s="1" t="n">
        <v>61982</v>
      </c>
      <c r="G84" s="5" t="n">
        <v>45312</v>
      </c>
      <c r="H84" s="1" t="n">
        <v>21436</v>
      </c>
      <c r="I84" s="1" t="s">
        <v>37</v>
      </c>
      <c r="J84" s="1" t="n">
        <v>27</v>
      </c>
      <c r="K84" s="1" t="str">
        <f aca="false">IF(F84&gt;50000 ,"Above","Below")</f>
        <v>Above</v>
      </c>
      <c r="L84" s="1" t="str">
        <f aca="false">_xlfn.IFS(J83&gt;=50, "Excellent", J83&gt;=40, "Good", J83&gt;=30, "Average", J83&lt;30, "Poor")</f>
        <v>Excellent</v>
      </c>
      <c r="M84" s="6" t="b">
        <f aca="false">AND(E84="HR", I84="North", H84&gt;15000)</f>
        <v>0</v>
      </c>
      <c r="N84" s="1" t="b">
        <f aca="false">OR(E84="IT", F84&gt;60000)</f>
        <v>1</v>
      </c>
      <c r="O84" s="6" t="b">
        <f aca="false">NOT(E84="Marketing")</f>
        <v>1</v>
      </c>
      <c r="S84" s="1" t="n">
        <f aca="false">VLOOKUP(A84,A84:F1083,6,FALSE())</f>
        <v>61982</v>
      </c>
    </row>
    <row r="85" customFormat="false" ht="13.8" hidden="false" customHeight="false" outlineLevel="0" collapsed="false">
      <c r="A85" s="1" t="n">
        <v>84</v>
      </c>
      <c r="B85" s="1" t="s">
        <v>118</v>
      </c>
      <c r="C85" s="1" t="n">
        <v>41</v>
      </c>
      <c r="D85" s="1" t="s">
        <v>22</v>
      </c>
      <c r="E85" s="1" t="s">
        <v>30</v>
      </c>
      <c r="F85" s="1" t="n">
        <v>41244</v>
      </c>
      <c r="G85" s="5" t="n">
        <v>43405</v>
      </c>
      <c r="H85" s="1" t="n">
        <v>25368</v>
      </c>
      <c r="I85" s="1" t="s">
        <v>20</v>
      </c>
      <c r="J85" s="1" t="n">
        <v>22</v>
      </c>
      <c r="K85" s="1" t="str">
        <f aca="false">IF(F85&gt;50000 ,"Above","Below")</f>
        <v>Below</v>
      </c>
      <c r="L85" s="1" t="str">
        <f aca="false">_xlfn.IFS(J84&gt;=50, "Excellent", J84&gt;=40, "Good", J84&gt;=30, "Average", J84&lt;30, "Poor")</f>
        <v>Poor</v>
      </c>
      <c r="M85" s="6" t="b">
        <f aca="false">AND(E85="HR", I85="North", H85&gt;15000)</f>
        <v>0</v>
      </c>
      <c r="N85" s="1" t="b">
        <f aca="false">OR(E85="IT", F85&gt;60000)</f>
        <v>0</v>
      </c>
      <c r="O85" s="6" t="b">
        <f aca="false">NOT(E85="Marketing")</f>
        <v>1</v>
      </c>
      <c r="S85" s="1" t="n">
        <f aca="false">VLOOKUP(A85,A85:F1084,6,FALSE())</f>
        <v>41244</v>
      </c>
      <c r="T85" s="1" t="n">
        <f aca="false">INDEX(H85:H1084, MATCH(A84, A84:A1086, 0))</f>
        <v>25368</v>
      </c>
    </row>
    <row r="86" customFormat="false" ht="13.8" hidden="false" customHeight="false" outlineLevel="0" collapsed="false">
      <c r="A86" s="1" t="n">
        <v>85</v>
      </c>
      <c r="B86" s="1" t="s">
        <v>119</v>
      </c>
      <c r="C86" s="1" t="n">
        <v>54</v>
      </c>
      <c r="D86" s="1" t="s">
        <v>18</v>
      </c>
      <c r="E86" s="1" t="s">
        <v>30</v>
      </c>
      <c r="F86" s="1" t="n">
        <v>43477</v>
      </c>
      <c r="G86" s="5" t="n">
        <v>43590</v>
      </c>
      <c r="H86" s="1" t="n">
        <v>35368</v>
      </c>
      <c r="I86" s="1" t="s">
        <v>20</v>
      </c>
      <c r="J86" s="1" t="n">
        <v>60</v>
      </c>
      <c r="K86" s="1" t="str">
        <f aca="false">IF(F86&gt;50000 ,"Above","Below")</f>
        <v>Below</v>
      </c>
      <c r="L86" s="1" t="str">
        <f aca="false">_xlfn.IFS(J85&gt;=50, "Excellent", J85&gt;=40, "Good", J85&gt;=30, "Average", J85&lt;30, "Poor")</f>
        <v>Poor</v>
      </c>
      <c r="M86" s="6" t="b">
        <f aca="false">AND(E86="HR", I86="North", H86&gt;15000)</f>
        <v>0</v>
      </c>
      <c r="N86" s="1" t="b">
        <f aca="false">OR(E86="IT", F86&gt;60000)</f>
        <v>0</v>
      </c>
      <c r="O86" s="6" t="b">
        <f aca="false">NOT(E86="Marketing")</f>
        <v>1</v>
      </c>
      <c r="S86" s="1" t="n">
        <f aca="false">VLOOKUP(A86,A86:F1085,6,FALSE())</f>
        <v>43477</v>
      </c>
      <c r="T86" s="1" t="n">
        <f aca="false">INDEX(H86:H1085, MATCH(A85, A85:A1087, 0))</f>
        <v>35368</v>
      </c>
    </row>
    <row r="87" customFormat="false" ht="13.8" hidden="false" customHeight="false" outlineLevel="0" collapsed="false">
      <c r="A87" s="1" t="n">
        <v>86</v>
      </c>
      <c r="B87" s="1" t="s">
        <v>120</v>
      </c>
      <c r="C87" s="1" t="n">
        <v>34</v>
      </c>
      <c r="D87" s="1" t="s">
        <v>22</v>
      </c>
      <c r="E87" s="1" t="s">
        <v>7</v>
      </c>
      <c r="F87" s="1" t="n">
        <v>65403</v>
      </c>
      <c r="G87" s="5" t="n">
        <v>44740</v>
      </c>
      <c r="H87" s="1" t="n">
        <v>19120</v>
      </c>
      <c r="I87" s="1" t="s">
        <v>28</v>
      </c>
      <c r="J87" s="1" t="n">
        <v>44</v>
      </c>
      <c r="K87" s="1" t="str">
        <f aca="false">IF(F87&gt;50000 ,"Above","Below")</f>
        <v>Above</v>
      </c>
      <c r="L87" s="1" t="str">
        <f aca="false">_xlfn.IFS(J86&gt;=50, "Excellent", J86&gt;=40, "Good", J86&gt;=30, "Average", J86&lt;30, "Poor")</f>
        <v>Excellent</v>
      </c>
      <c r="M87" s="6" t="b">
        <f aca="false">AND(E87="HR", I87="North", H87&gt;15000)</f>
        <v>0</v>
      </c>
      <c r="N87" s="1" t="b">
        <f aca="false">OR(E87="IT", F87&gt;60000)</f>
        <v>1</v>
      </c>
      <c r="O87" s="6" t="b">
        <f aca="false">NOT(E87="Marketing")</f>
        <v>1</v>
      </c>
      <c r="S87" s="1" t="n">
        <f aca="false">VLOOKUP(A87,A87:F1086,6,FALSE())</f>
        <v>65403</v>
      </c>
    </row>
    <row r="88" customFormat="false" ht="13.8" hidden="false" customHeight="false" outlineLevel="0" collapsed="false">
      <c r="A88" s="1" t="n">
        <v>87</v>
      </c>
      <c r="B88" s="1" t="s">
        <v>121</v>
      </c>
      <c r="C88" s="1" t="n">
        <v>43</v>
      </c>
      <c r="D88" s="1" t="s">
        <v>22</v>
      </c>
      <c r="E88" s="1" t="s">
        <v>23</v>
      </c>
      <c r="F88" s="1" t="n">
        <v>74200</v>
      </c>
      <c r="G88" s="5" t="n">
        <v>43529</v>
      </c>
      <c r="H88" s="1" t="n">
        <v>32735</v>
      </c>
      <c r="I88" s="1" t="s">
        <v>25</v>
      </c>
      <c r="J88" s="1" t="n">
        <v>60</v>
      </c>
      <c r="K88" s="1" t="str">
        <f aca="false">IF(F88&gt;50000 ,"Above","Below")</f>
        <v>Above</v>
      </c>
      <c r="L88" s="1" t="str">
        <f aca="false">_xlfn.IFS(J87&gt;=50, "Excellent", J87&gt;=40, "Good", J87&gt;=30, "Average", J87&lt;30, "Poor")</f>
        <v>Good</v>
      </c>
      <c r="M88" s="6" t="b">
        <f aca="false">AND(E88="HR", I88="North", H88&gt;15000)</f>
        <v>0</v>
      </c>
      <c r="N88" s="1" t="b">
        <f aca="false">OR(E88="IT", F88&gt;60000)</f>
        <v>1</v>
      </c>
      <c r="O88" s="6" t="b">
        <f aca="false">NOT(E88="Marketing")</f>
        <v>1</v>
      </c>
      <c r="S88" s="1" t="n">
        <f aca="false">VLOOKUP(A88,A88:F1087,6,FALSE())</f>
        <v>74200</v>
      </c>
      <c r="T88" s="1" t="n">
        <f aca="false">INDEX(H88:H1087, MATCH(A87, A87:A1089, 0))</f>
        <v>32735</v>
      </c>
    </row>
    <row r="89" customFormat="false" ht="13.8" hidden="false" customHeight="false" outlineLevel="0" collapsed="false">
      <c r="A89" s="1" t="n">
        <v>88</v>
      </c>
      <c r="B89" s="1" t="s">
        <v>122</v>
      </c>
      <c r="C89" s="1" t="n">
        <v>41</v>
      </c>
      <c r="D89" s="1" t="s">
        <v>22</v>
      </c>
      <c r="E89" s="1" t="s">
        <v>36</v>
      </c>
      <c r="F89" s="1" t="n">
        <v>41263</v>
      </c>
      <c r="G89" s="5" t="n">
        <v>45015</v>
      </c>
      <c r="H89" s="1" t="n">
        <v>25952</v>
      </c>
      <c r="I89" s="1" t="s">
        <v>20</v>
      </c>
      <c r="J89" s="1" t="n">
        <v>20</v>
      </c>
      <c r="K89" s="1" t="str">
        <f aca="false">IF(F89&gt;50000 ,"Above","Below")</f>
        <v>Below</v>
      </c>
      <c r="L89" s="1" t="str">
        <f aca="false">_xlfn.IFS(J88&gt;=50, "Excellent", J88&gt;=40, "Good", J88&gt;=30, "Average", J88&lt;30, "Poor")</f>
        <v>Excellent</v>
      </c>
      <c r="M89" s="6" t="b">
        <f aca="false">AND(E89="HR", I89="North", H89&gt;15000)</f>
        <v>0</v>
      </c>
      <c r="N89" s="1" t="b">
        <f aca="false">OR(E89="IT", F89&gt;60000)</f>
        <v>1</v>
      </c>
      <c r="O89" s="6" t="b">
        <f aca="false">NOT(E89="Marketing")</f>
        <v>1</v>
      </c>
      <c r="S89" s="1" t="n">
        <f aca="false">VLOOKUP(A89,A89:F1088,6,FALSE())</f>
        <v>41263</v>
      </c>
    </row>
    <row r="90" customFormat="false" ht="13.8" hidden="false" customHeight="false" outlineLevel="0" collapsed="false">
      <c r="A90" s="1" t="n">
        <v>89</v>
      </c>
      <c r="B90" s="1" t="s">
        <v>123</v>
      </c>
      <c r="C90" s="1" t="n">
        <v>57</v>
      </c>
      <c r="D90" s="1" t="s">
        <v>22</v>
      </c>
      <c r="E90" s="1" t="s">
        <v>36</v>
      </c>
      <c r="F90" s="1" t="n">
        <v>79178</v>
      </c>
      <c r="G90" s="5" t="n">
        <v>42065</v>
      </c>
      <c r="H90" s="1" t="n">
        <v>39831</v>
      </c>
      <c r="I90" s="1" t="s">
        <v>25</v>
      </c>
      <c r="J90" s="1" t="n">
        <v>25</v>
      </c>
      <c r="K90" s="1" t="str">
        <f aca="false">IF(F90&gt;50000 ,"Above","Below")</f>
        <v>Above</v>
      </c>
      <c r="L90" s="1" t="str">
        <f aca="false">_xlfn.IFS(J89&gt;=50, "Excellent", J89&gt;=40, "Good", J89&gt;=30, "Average", J89&lt;30, "Poor")</f>
        <v>Poor</v>
      </c>
      <c r="M90" s="6" t="b">
        <f aca="false">AND(E90="HR", I90="North", H90&gt;15000)</f>
        <v>0</v>
      </c>
      <c r="N90" s="1" t="b">
        <f aca="false">OR(E90="IT", F90&gt;60000)</f>
        <v>1</v>
      </c>
      <c r="O90" s="6" t="b">
        <f aca="false">NOT(E90="Marketing")</f>
        <v>1</v>
      </c>
      <c r="S90" s="1" t="n">
        <f aca="false">VLOOKUP(A90,A90:F1089,6,FALSE())</f>
        <v>79178</v>
      </c>
      <c r="T90" s="1" t="n">
        <f aca="false">INDEX(H90:H1089, MATCH(A89, A89:A1091, 0))</f>
        <v>39831</v>
      </c>
    </row>
    <row r="91" customFormat="false" ht="13.8" hidden="false" customHeight="false" outlineLevel="0" collapsed="false">
      <c r="A91" s="1" t="n">
        <v>90</v>
      </c>
      <c r="B91" s="1" t="s">
        <v>124</v>
      </c>
      <c r="C91" s="1" t="n">
        <v>32</v>
      </c>
      <c r="D91" s="1" t="s">
        <v>18</v>
      </c>
      <c r="E91" s="1" t="s">
        <v>36</v>
      </c>
      <c r="F91" s="1" t="n">
        <v>57661</v>
      </c>
      <c r="G91" s="5" t="n">
        <v>43110</v>
      </c>
      <c r="H91" s="1" t="n">
        <v>35451</v>
      </c>
      <c r="I91" s="1" t="s">
        <v>20</v>
      </c>
      <c r="J91" s="1" t="n">
        <v>57</v>
      </c>
      <c r="K91" s="1" t="str">
        <f aca="false">IF(F91&gt;50000 ,"Above","Below")</f>
        <v>Above</v>
      </c>
      <c r="L91" s="1" t="str">
        <f aca="false">_xlfn.IFS(J90&gt;=50, "Excellent", J90&gt;=40, "Good", J90&gt;=30, "Average", J90&lt;30, "Poor")</f>
        <v>Poor</v>
      </c>
      <c r="M91" s="6" t="b">
        <f aca="false">AND(E91="HR", I91="North", H91&gt;15000)</f>
        <v>0</v>
      </c>
      <c r="N91" s="1" t="b">
        <f aca="false">OR(E91="IT", F91&gt;60000)</f>
        <v>1</v>
      </c>
      <c r="O91" s="6" t="b">
        <f aca="false">NOT(E91="Marketing")</f>
        <v>1</v>
      </c>
      <c r="S91" s="1" t="n">
        <f aca="false">VLOOKUP(A91,A91:F1090,6,FALSE())</f>
        <v>57661</v>
      </c>
    </row>
    <row r="92" customFormat="false" ht="13.8" hidden="false" customHeight="false" outlineLevel="0" collapsed="false">
      <c r="A92" s="1" t="n">
        <v>91</v>
      </c>
      <c r="B92" s="1" t="s">
        <v>125</v>
      </c>
      <c r="C92" s="1" t="n">
        <v>58</v>
      </c>
      <c r="D92" s="1" t="s">
        <v>22</v>
      </c>
      <c r="E92" s="1" t="s">
        <v>30</v>
      </c>
      <c r="F92" s="1" t="n">
        <v>59830</v>
      </c>
      <c r="G92" s="5" t="n">
        <v>44778</v>
      </c>
      <c r="H92" s="1" t="n">
        <v>37401</v>
      </c>
      <c r="I92" s="1" t="s">
        <v>25</v>
      </c>
      <c r="J92" s="1" t="n">
        <v>40</v>
      </c>
      <c r="K92" s="1" t="str">
        <f aca="false">IF(F92&gt;50000 ,"Above","Below")</f>
        <v>Above</v>
      </c>
      <c r="L92" s="1" t="str">
        <f aca="false">_xlfn.IFS(J91&gt;=50, "Excellent", J91&gt;=40, "Good", J91&gt;=30, "Average", J91&lt;30, "Poor")</f>
        <v>Excellent</v>
      </c>
      <c r="M92" s="6" t="b">
        <f aca="false">AND(E92="HR", I92="North", H92&gt;15000)</f>
        <v>0</v>
      </c>
      <c r="N92" s="1" t="b">
        <f aca="false">OR(E92="IT", F92&gt;60000)</f>
        <v>0</v>
      </c>
      <c r="O92" s="6" t="b">
        <f aca="false">NOT(E92="Marketing")</f>
        <v>1</v>
      </c>
      <c r="S92" s="1" t="n">
        <f aca="false">VLOOKUP(A92,A92:F1091,6,FALSE())</f>
        <v>59830</v>
      </c>
      <c r="T92" s="1" t="n">
        <f aca="false">INDEX(H92:H1091, MATCH(A91, A91:A1093, 0))</f>
        <v>37401</v>
      </c>
    </row>
    <row r="93" customFormat="false" ht="13.8" hidden="false" customHeight="false" outlineLevel="0" collapsed="false">
      <c r="A93" s="1" t="n">
        <v>92</v>
      </c>
      <c r="B93" s="1" t="s">
        <v>126</v>
      </c>
      <c r="C93" s="1" t="n">
        <v>52</v>
      </c>
      <c r="D93" s="1" t="s">
        <v>18</v>
      </c>
      <c r="E93" s="1" t="s">
        <v>23</v>
      </c>
      <c r="F93" s="1" t="n">
        <v>64706</v>
      </c>
      <c r="G93" s="5" t="n">
        <v>42030</v>
      </c>
      <c r="H93" s="1" t="n">
        <v>28270</v>
      </c>
      <c r="I93" s="1" t="s">
        <v>20</v>
      </c>
      <c r="J93" s="1" t="n">
        <v>60</v>
      </c>
      <c r="K93" s="1" t="str">
        <f aca="false">IF(F93&gt;50000 ,"Above","Below")</f>
        <v>Above</v>
      </c>
      <c r="L93" s="1" t="str">
        <f aca="false">_xlfn.IFS(J92&gt;=50, "Excellent", J92&gt;=40, "Good", J92&gt;=30, "Average", J92&lt;30, "Poor")</f>
        <v>Good</v>
      </c>
      <c r="M93" s="6" t="b">
        <f aca="false">AND(E93="HR", I93="North", H93&gt;15000)</f>
        <v>1</v>
      </c>
      <c r="N93" s="1" t="b">
        <f aca="false">OR(E93="IT", F93&gt;60000)</f>
        <v>1</v>
      </c>
      <c r="O93" s="6" t="b">
        <f aca="false">NOT(E93="Marketing")</f>
        <v>1</v>
      </c>
      <c r="S93" s="1" t="n">
        <f aca="false">VLOOKUP(A93,A93:F1092,6,FALSE())</f>
        <v>64706</v>
      </c>
    </row>
    <row r="94" customFormat="false" ht="13.8" hidden="false" customHeight="false" outlineLevel="0" collapsed="false">
      <c r="A94" s="1" t="n">
        <v>93</v>
      </c>
      <c r="B94" s="1" t="s">
        <v>127</v>
      </c>
      <c r="C94" s="1" t="n">
        <v>23</v>
      </c>
      <c r="D94" s="1" t="s">
        <v>22</v>
      </c>
      <c r="E94" s="1" t="s">
        <v>23</v>
      </c>
      <c r="F94" s="1" t="n">
        <v>78033</v>
      </c>
      <c r="G94" s="5" t="n">
        <v>44938</v>
      </c>
      <c r="H94" s="1" t="n">
        <v>26422</v>
      </c>
      <c r="I94" s="1" t="s">
        <v>20</v>
      </c>
      <c r="J94" s="1" t="n">
        <v>25</v>
      </c>
      <c r="K94" s="1" t="str">
        <f aca="false">IF(F94&gt;50000 ,"Above","Below")</f>
        <v>Above</v>
      </c>
      <c r="L94" s="1" t="str">
        <f aca="false">_xlfn.IFS(J93&gt;=50, "Excellent", J93&gt;=40, "Good", J93&gt;=30, "Average", J93&lt;30, "Poor")</f>
        <v>Excellent</v>
      </c>
      <c r="M94" s="6" t="b">
        <f aca="false">AND(E94="HR", I94="North", H94&gt;15000)</f>
        <v>1</v>
      </c>
      <c r="N94" s="1" t="b">
        <f aca="false">OR(E94="IT", F94&gt;60000)</f>
        <v>1</v>
      </c>
      <c r="O94" s="6" t="b">
        <f aca="false">NOT(E94="Marketing")</f>
        <v>1</v>
      </c>
      <c r="S94" s="1" t="n">
        <f aca="false">VLOOKUP(A94,A94:F1093,6,FALSE())</f>
        <v>78033</v>
      </c>
      <c r="T94" s="1" t="n">
        <f aca="false">INDEX(H94:H1093, MATCH(A93, A93:A1095, 0))</f>
        <v>26422</v>
      </c>
    </row>
    <row r="95" customFormat="false" ht="13.8" hidden="false" customHeight="false" outlineLevel="0" collapsed="false">
      <c r="A95" s="1" t="n">
        <v>94</v>
      </c>
      <c r="B95" s="1" t="s">
        <v>128</v>
      </c>
      <c r="C95" s="1" t="n">
        <v>20</v>
      </c>
      <c r="D95" s="1" t="s">
        <v>22</v>
      </c>
      <c r="E95" s="1" t="s">
        <v>23</v>
      </c>
      <c r="F95" s="1" t="n">
        <v>35909</v>
      </c>
      <c r="G95" s="5" t="n">
        <v>44211</v>
      </c>
      <c r="H95" s="1" t="n">
        <v>26258</v>
      </c>
      <c r="I95" s="1" t="s">
        <v>20</v>
      </c>
      <c r="J95" s="1" t="n">
        <v>51</v>
      </c>
      <c r="K95" s="1" t="str">
        <f aca="false">IF(F95&gt;50000 ,"Above","Below")</f>
        <v>Below</v>
      </c>
      <c r="L95" s="1" t="str">
        <f aca="false">_xlfn.IFS(J94&gt;=50, "Excellent", J94&gt;=40, "Good", J94&gt;=30, "Average", J94&lt;30, "Poor")</f>
        <v>Poor</v>
      </c>
      <c r="M95" s="6" t="b">
        <f aca="false">AND(E95="HR", I95="North", H95&gt;15000)</f>
        <v>1</v>
      </c>
      <c r="N95" s="1" t="b">
        <f aca="false">OR(E95="IT", F95&gt;60000)</f>
        <v>0</v>
      </c>
      <c r="O95" s="6" t="b">
        <f aca="false">NOT(E95="Marketing")</f>
        <v>1</v>
      </c>
      <c r="S95" s="1" t="n">
        <f aca="false">VLOOKUP(A95,A95:F1094,6,FALSE())</f>
        <v>35909</v>
      </c>
    </row>
    <row r="96" customFormat="false" ht="13.8" hidden="false" customHeight="false" outlineLevel="0" collapsed="false">
      <c r="A96" s="1" t="n">
        <v>95</v>
      </c>
      <c r="B96" s="1" t="s">
        <v>129</v>
      </c>
      <c r="C96" s="1" t="n">
        <v>20</v>
      </c>
      <c r="D96" s="1" t="s">
        <v>22</v>
      </c>
      <c r="E96" s="1" t="s">
        <v>7</v>
      </c>
      <c r="F96" s="1" t="n">
        <v>73060</v>
      </c>
      <c r="G96" s="5" t="n">
        <v>42334</v>
      </c>
      <c r="H96" s="1" t="n">
        <v>21547</v>
      </c>
      <c r="I96" s="1" t="s">
        <v>20</v>
      </c>
      <c r="J96" s="1" t="n">
        <v>42</v>
      </c>
      <c r="K96" s="1" t="str">
        <f aca="false">IF(F96&gt;50000 ,"Above","Below")</f>
        <v>Above</v>
      </c>
      <c r="L96" s="1" t="str">
        <f aca="false">_xlfn.IFS(J95&gt;=50, "Excellent", J95&gt;=40, "Good", J95&gt;=30, "Average", J95&lt;30, "Poor")</f>
        <v>Excellent</v>
      </c>
      <c r="M96" s="6" t="b">
        <f aca="false">AND(E96="HR", I96="North", H96&gt;15000)</f>
        <v>0</v>
      </c>
      <c r="N96" s="1" t="b">
        <f aca="false">OR(E96="IT", F96&gt;60000)</f>
        <v>1</v>
      </c>
      <c r="O96" s="6" t="b">
        <f aca="false">NOT(E96="Marketing")</f>
        <v>1</v>
      </c>
      <c r="S96" s="1" t="n">
        <f aca="false">VLOOKUP(A96,A96:F1095,6,FALSE())</f>
        <v>73060</v>
      </c>
      <c r="T96" s="1" t="n">
        <f aca="false">INDEX(H96:H1095, MATCH(A95, A95:A1097, 0))</f>
        <v>21547</v>
      </c>
    </row>
    <row r="97" customFormat="false" ht="13.8" hidden="false" customHeight="false" outlineLevel="0" collapsed="false">
      <c r="A97" s="1" t="n">
        <v>96</v>
      </c>
      <c r="B97" s="1" t="s">
        <v>130</v>
      </c>
      <c r="C97" s="1" t="n">
        <v>39</v>
      </c>
      <c r="D97" s="1" t="s">
        <v>18</v>
      </c>
      <c r="E97" s="1" t="s">
        <v>30</v>
      </c>
      <c r="F97" s="1" t="n">
        <v>40747</v>
      </c>
      <c r="G97" s="5" t="n">
        <v>42640</v>
      </c>
      <c r="H97" s="1" t="n">
        <v>23302</v>
      </c>
      <c r="I97" s="1" t="s">
        <v>28</v>
      </c>
      <c r="J97" s="1" t="n">
        <v>27</v>
      </c>
      <c r="K97" s="1" t="str">
        <f aca="false">IF(F97&gt;50000 ,"Above","Below")</f>
        <v>Below</v>
      </c>
      <c r="L97" s="1" t="str">
        <f aca="false">_xlfn.IFS(J96&gt;=50, "Excellent", J96&gt;=40, "Good", J96&gt;=30, "Average", J96&lt;30, "Poor")</f>
        <v>Good</v>
      </c>
      <c r="M97" s="6" t="b">
        <f aca="false">AND(E97="HR", I97="North", H97&gt;15000)</f>
        <v>0</v>
      </c>
      <c r="N97" s="1" t="b">
        <f aca="false">OR(E97="IT", F97&gt;60000)</f>
        <v>0</v>
      </c>
      <c r="O97" s="6" t="b">
        <f aca="false">NOT(E97="Marketing")</f>
        <v>1</v>
      </c>
      <c r="S97" s="1" t="n">
        <f aca="false">VLOOKUP(A97,A97:F1096,6,FALSE())</f>
        <v>40747</v>
      </c>
    </row>
    <row r="98" customFormat="false" ht="13.8" hidden="false" customHeight="false" outlineLevel="0" collapsed="false">
      <c r="A98" s="1" t="n">
        <v>97</v>
      </c>
      <c r="B98" s="1" t="s">
        <v>131</v>
      </c>
      <c r="C98" s="1" t="n">
        <v>37</v>
      </c>
      <c r="D98" s="1" t="s">
        <v>18</v>
      </c>
      <c r="E98" s="1" t="s">
        <v>19</v>
      </c>
      <c r="F98" s="1" t="n">
        <v>49453</v>
      </c>
      <c r="G98" s="5" t="n">
        <v>42233</v>
      </c>
      <c r="H98" s="1" t="n">
        <v>37916</v>
      </c>
      <c r="I98" s="1" t="s">
        <v>20</v>
      </c>
      <c r="J98" s="1" t="n">
        <v>53</v>
      </c>
      <c r="K98" s="1" t="str">
        <f aca="false">IF(F98&gt;50000 ,"Above","Below")</f>
        <v>Below</v>
      </c>
      <c r="L98" s="1" t="str">
        <f aca="false">_xlfn.IFS(J97&gt;=50, "Excellent", J97&gt;=40, "Good", J97&gt;=30, "Average", J97&lt;30, "Poor")</f>
        <v>Poor</v>
      </c>
      <c r="M98" s="6" t="b">
        <f aca="false">AND(E98="HR", I98="North", H98&gt;15000)</f>
        <v>0</v>
      </c>
      <c r="N98" s="1" t="b">
        <f aca="false">OR(E98="IT", F98&gt;60000)</f>
        <v>0</v>
      </c>
      <c r="O98" s="6" t="b">
        <f aca="false">NOT(E98="Marketing")</f>
        <v>0</v>
      </c>
      <c r="S98" s="1" t="n">
        <f aca="false">VLOOKUP(A98,A98:F1097,6,FALSE())</f>
        <v>49453</v>
      </c>
      <c r="T98" s="1" t="n">
        <f aca="false">INDEX(H98:H1097, MATCH(A97, A97:A1099, 0))</f>
        <v>37916</v>
      </c>
    </row>
    <row r="99" customFormat="false" ht="13.8" hidden="false" customHeight="false" outlineLevel="0" collapsed="false">
      <c r="A99" s="1" t="n">
        <v>98</v>
      </c>
      <c r="B99" s="1" t="s">
        <v>132</v>
      </c>
      <c r="C99" s="1" t="n">
        <v>41</v>
      </c>
      <c r="D99" s="1" t="s">
        <v>22</v>
      </c>
      <c r="E99" s="1" t="s">
        <v>19</v>
      </c>
      <c r="F99" s="1" t="n">
        <v>79544</v>
      </c>
      <c r="G99" s="5" t="n">
        <v>44120</v>
      </c>
      <c r="H99" s="1" t="n">
        <v>27482</v>
      </c>
      <c r="I99" s="1" t="s">
        <v>20</v>
      </c>
      <c r="J99" s="1" t="n">
        <v>21</v>
      </c>
      <c r="K99" s="1" t="str">
        <f aca="false">IF(F99&gt;50000 ,"Above","Below")</f>
        <v>Above</v>
      </c>
      <c r="L99" s="1" t="str">
        <f aca="false">_xlfn.IFS(J98&gt;=50, "Excellent", J98&gt;=40, "Good", J98&gt;=30, "Average", J98&lt;30, "Poor")</f>
        <v>Excellent</v>
      </c>
      <c r="M99" s="6" t="b">
        <f aca="false">AND(E99="HR", I99="North", H99&gt;15000)</f>
        <v>0</v>
      </c>
      <c r="N99" s="1" t="b">
        <f aca="false">OR(E99="IT", F99&gt;60000)</f>
        <v>1</v>
      </c>
      <c r="O99" s="6" t="b">
        <f aca="false">NOT(E99="Marketing")</f>
        <v>0</v>
      </c>
      <c r="S99" s="1" t="n">
        <f aca="false">VLOOKUP(A99,A99:F1098,6,FALSE())</f>
        <v>79544</v>
      </c>
    </row>
    <row r="100" customFormat="false" ht="13.8" hidden="false" customHeight="false" outlineLevel="0" collapsed="false">
      <c r="A100" s="1" t="n">
        <v>99</v>
      </c>
      <c r="B100" s="1" t="s">
        <v>133</v>
      </c>
      <c r="C100" s="1" t="n">
        <v>30</v>
      </c>
      <c r="D100" s="1" t="s">
        <v>22</v>
      </c>
      <c r="E100" s="1" t="s">
        <v>23</v>
      </c>
      <c r="F100" s="1" t="n">
        <v>68222</v>
      </c>
      <c r="G100" s="5" t="n">
        <v>43620</v>
      </c>
      <c r="H100" s="1" t="n">
        <v>28120</v>
      </c>
      <c r="I100" s="1" t="s">
        <v>28</v>
      </c>
      <c r="J100" s="1" t="n">
        <v>58</v>
      </c>
      <c r="K100" s="1" t="str">
        <f aca="false">IF(F100&gt;50000 ,"Above","Below")</f>
        <v>Above</v>
      </c>
      <c r="L100" s="1" t="str">
        <f aca="false">_xlfn.IFS(J99&gt;=50, "Excellent", J99&gt;=40, "Good", J99&gt;=30, "Average", J99&lt;30, "Poor")</f>
        <v>Poor</v>
      </c>
      <c r="M100" s="6" t="b">
        <f aca="false">AND(E100="HR", I100="North", H100&gt;15000)</f>
        <v>0</v>
      </c>
      <c r="N100" s="1" t="b">
        <f aca="false">OR(E100="IT", F100&gt;60000)</f>
        <v>1</v>
      </c>
      <c r="O100" s="6" t="b">
        <f aca="false">NOT(E100="Marketing")</f>
        <v>1</v>
      </c>
      <c r="S100" s="1" t="n">
        <f aca="false">VLOOKUP(A100,A100:F1099,6,FALSE())</f>
        <v>68222</v>
      </c>
      <c r="T100" s="1" t="n">
        <f aca="false">INDEX(H100:H1099, MATCH(A99, A99:A1101, 0))</f>
        <v>28120</v>
      </c>
    </row>
    <row r="101" customFormat="false" ht="13.8" hidden="false" customHeight="false" outlineLevel="0" collapsed="false">
      <c r="A101" s="1" t="n">
        <v>100</v>
      </c>
      <c r="B101" s="1" t="s">
        <v>134</v>
      </c>
      <c r="C101" s="1" t="n">
        <v>32</v>
      </c>
      <c r="D101" s="1" t="s">
        <v>22</v>
      </c>
      <c r="E101" s="1" t="s">
        <v>23</v>
      </c>
      <c r="F101" s="1" t="n">
        <v>61909</v>
      </c>
      <c r="G101" s="5" t="n">
        <v>44693</v>
      </c>
      <c r="H101" s="1" t="n">
        <v>26429</v>
      </c>
      <c r="I101" s="1" t="s">
        <v>37</v>
      </c>
      <c r="J101" s="1" t="n">
        <v>35</v>
      </c>
      <c r="K101" s="1" t="str">
        <f aca="false">IF(F101&gt;50000 ,"Above","Below")</f>
        <v>Above</v>
      </c>
      <c r="L101" s="1" t="str">
        <f aca="false">_xlfn.IFS(J100&gt;=50, "Excellent", J100&gt;=40, "Good", J100&gt;=30, "Average", J100&lt;30, "Poor")</f>
        <v>Excellent</v>
      </c>
      <c r="M101" s="6" t="b">
        <f aca="false">AND(E101="HR", I101="North", H101&gt;15000)</f>
        <v>0</v>
      </c>
      <c r="N101" s="1" t="b">
        <f aca="false">OR(E101="IT", F101&gt;60000)</f>
        <v>1</v>
      </c>
      <c r="O101" s="6" t="b">
        <f aca="false">NOT(E101="Marketing")</f>
        <v>1</v>
      </c>
      <c r="S101" s="1" t="n">
        <f aca="false">VLOOKUP(A101,A101:F1100,6,FALSE())</f>
        <v>61909</v>
      </c>
    </row>
    <row r="102" customFormat="false" ht="13.8" hidden="false" customHeight="false" outlineLevel="0" collapsed="false">
      <c r="A102" s="1" t="n">
        <v>101</v>
      </c>
      <c r="B102" s="1" t="s">
        <v>135</v>
      </c>
      <c r="C102" s="1" t="n">
        <v>48</v>
      </c>
      <c r="D102" s="1" t="s">
        <v>22</v>
      </c>
      <c r="E102" s="1" t="s">
        <v>19</v>
      </c>
      <c r="F102" s="1" t="n">
        <v>67645</v>
      </c>
      <c r="G102" s="5" t="n">
        <v>44623</v>
      </c>
      <c r="H102" s="1" t="n">
        <v>31064</v>
      </c>
      <c r="I102" s="1" t="s">
        <v>25</v>
      </c>
      <c r="J102" s="1" t="n">
        <v>26</v>
      </c>
      <c r="K102" s="1" t="str">
        <f aca="false">IF(F102&gt;50000 ,"Above","Below")</f>
        <v>Above</v>
      </c>
      <c r="L102" s="1" t="str">
        <f aca="false">_xlfn.IFS(J101&gt;=50, "Excellent", J101&gt;=40, "Good", J101&gt;=30, "Average", J101&lt;30, "Poor")</f>
        <v>Average</v>
      </c>
      <c r="M102" s="6" t="b">
        <f aca="false">AND(E102="HR", I102="North", H102&gt;15000)</f>
        <v>0</v>
      </c>
      <c r="N102" s="1" t="b">
        <f aca="false">OR(E102="IT", F102&gt;60000)</f>
        <v>1</v>
      </c>
      <c r="O102" s="6" t="b">
        <f aca="false">NOT(E102="Marketing")</f>
        <v>0</v>
      </c>
      <c r="S102" s="1" t="n">
        <f aca="false">VLOOKUP(A102,A102:F1101,6,FALSE())</f>
        <v>67645</v>
      </c>
      <c r="T102" s="1" t="n">
        <f aca="false">INDEX(H102:H1101, MATCH(A101, A101:A1103, 0))</f>
        <v>31064</v>
      </c>
    </row>
    <row r="103" customFormat="false" ht="13.8" hidden="false" customHeight="false" outlineLevel="0" collapsed="false">
      <c r="A103" s="1" t="n">
        <v>102</v>
      </c>
      <c r="B103" s="1" t="s">
        <v>136</v>
      </c>
      <c r="C103" s="1" t="n">
        <v>50</v>
      </c>
      <c r="D103" s="1" t="s">
        <v>22</v>
      </c>
      <c r="E103" s="1" t="s">
        <v>36</v>
      </c>
      <c r="F103" s="1" t="n">
        <v>42020</v>
      </c>
      <c r="G103" s="5" t="n">
        <v>42736</v>
      </c>
      <c r="H103" s="1" t="n">
        <v>10743</v>
      </c>
      <c r="I103" s="1" t="s">
        <v>20</v>
      </c>
      <c r="J103" s="1" t="n">
        <v>46</v>
      </c>
      <c r="K103" s="1" t="str">
        <f aca="false">IF(F103&gt;50000 ,"Above","Below")</f>
        <v>Below</v>
      </c>
      <c r="L103" s="1" t="str">
        <f aca="false">_xlfn.IFS(J102&gt;=50, "Excellent", J102&gt;=40, "Good", J102&gt;=30, "Average", J102&lt;30, "Poor")</f>
        <v>Poor</v>
      </c>
      <c r="M103" s="6" t="b">
        <f aca="false">AND(E103="HR", I103="North", H103&gt;15000)</f>
        <v>0</v>
      </c>
      <c r="N103" s="1" t="b">
        <f aca="false">OR(E103="IT", F103&gt;60000)</f>
        <v>1</v>
      </c>
      <c r="O103" s="6" t="b">
        <f aca="false">NOT(E103="Marketing")</f>
        <v>1</v>
      </c>
      <c r="S103" s="1" t="n">
        <f aca="false">VLOOKUP(A103,A103:F1102,6,FALSE())</f>
        <v>42020</v>
      </c>
    </row>
    <row r="104" customFormat="false" ht="13.8" hidden="false" customHeight="false" outlineLevel="0" collapsed="false">
      <c r="A104" s="1" t="n">
        <v>103</v>
      </c>
      <c r="B104" s="1" t="s">
        <v>137</v>
      </c>
      <c r="C104" s="1" t="n">
        <v>60</v>
      </c>
      <c r="D104" s="1" t="s">
        <v>18</v>
      </c>
      <c r="E104" s="1" t="s">
        <v>19</v>
      </c>
      <c r="F104" s="1" t="n">
        <v>71920</v>
      </c>
      <c r="G104" s="5" t="n">
        <v>44365</v>
      </c>
      <c r="H104" s="1" t="n">
        <v>27946</v>
      </c>
      <c r="I104" s="1" t="s">
        <v>20</v>
      </c>
      <c r="J104" s="1" t="n">
        <v>50</v>
      </c>
      <c r="K104" s="1" t="str">
        <f aca="false">IF(F104&gt;50000 ,"Above","Below")</f>
        <v>Above</v>
      </c>
      <c r="L104" s="1" t="str">
        <f aca="false">_xlfn.IFS(J103&gt;=50, "Excellent", J103&gt;=40, "Good", J103&gt;=30, "Average", J103&lt;30, "Poor")</f>
        <v>Good</v>
      </c>
      <c r="M104" s="6" t="b">
        <f aca="false">AND(E104="HR", I104="North", H104&gt;15000)</f>
        <v>0</v>
      </c>
      <c r="N104" s="1" t="b">
        <f aca="false">OR(E104="IT", F104&gt;60000)</f>
        <v>1</v>
      </c>
      <c r="O104" s="6" t="b">
        <f aca="false">NOT(E104="Marketing")</f>
        <v>0</v>
      </c>
      <c r="S104" s="1" t="n">
        <f aca="false">VLOOKUP(A104,A104:F1103,6,FALSE())</f>
        <v>71920</v>
      </c>
      <c r="T104" s="1" t="n">
        <f aca="false">INDEX(H104:H1103, MATCH(A103, A103:A1105, 0))</f>
        <v>27946</v>
      </c>
    </row>
    <row r="105" customFormat="false" ht="13.8" hidden="false" customHeight="false" outlineLevel="0" collapsed="false">
      <c r="A105" s="1" t="n">
        <v>104</v>
      </c>
      <c r="B105" s="1" t="s">
        <v>138</v>
      </c>
      <c r="C105" s="1" t="n">
        <v>35</v>
      </c>
      <c r="D105" s="1" t="s">
        <v>18</v>
      </c>
      <c r="E105" s="1" t="s">
        <v>19</v>
      </c>
      <c r="F105" s="1" t="n">
        <v>55166</v>
      </c>
      <c r="G105" s="5" t="n">
        <v>44728</v>
      </c>
      <c r="H105" s="1" t="n">
        <v>22868</v>
      </c>
      <c r="I105" s="1" t="s">
        <v>20</v>
      </c>
      <c r="J105" s="1" t="n">
        <v>37</v>
      </c>
      <c r="K105" s="1" t="str">
        <f aca="false">IF(F105&gt;50000 ,"Above","Below")</f>
        <v>Above</v>
      </c>
      <c r="L105" s="1" t="str">
        <f aca="false">_xlfn.IFS(J104&gt;=50, "Excellent", J104&gt;=40, "Good", J104&gt;=30, "Average", J104&lt;30, "Poor")</f>
        <v>Excellent</v>
      </c>
      <c r="M105" s="6" t="b">
        <f aca="false">AND(E105="HR", I105="North", H105&gt;15000)</f>
        <v>0</v>
      </c>
      <c r="N105" s="1" t="b">
        <f aca="false">OR(E105="IT", F105&gt;60000)</f>
        <v>0</v>
      </c>
      <c r="O105" s="6" t="b">
        <f aca="false">NOT(E105="Marketing")</f>
        <v>0</v>
      </c>
      <c r="S105" s="1" t="n">
        <f aca="false">VLOOKUP(A105,A105:F1104,6,FALSE())</f>
        <v>55166</v>
      </c>
    </row>
    <row r="106" customFormat="false" ht="13.8" hidden="false" customHeight="false" outlineLevel="0" collapsed="false">
      <c r="A106" s="1" t="n">
        <v>105</v>
      </c>
      <c r="B106" s="1" t="s">
        <v>139</v>
      </c>
      <c r="C106" s="1" t="n">
        <v>37</v>
      </c>
      <c r="D106" s="1" t="s">
        <v>22</v>
      </c>
      <c r="E106" s="1" t="s">
        <v>30</v>
      </c>
      <c r="F106" s="1" t="n">
        <v>74174</v>
      </c>
      <c r="G106" s="5" t="n">
        <v>41870</v>
      </c>
      <c r="H106" s="1" t="n">
        <v>26475</v>
      </c>
      <c r="I106" s="1" t="s">
        <v>20</v>
      </c>
      <c r="J106" s="1" t="n">
        <v>45</v>
      </c>
      <c r="K106" s="1" t="str">
        <f aca="false">IF(F106&gt;50000 ,"Above","Below")</f>
        <v>Above</v>
      </c>
      <c r="L106" s="1" t="str">
        <f aca="false">_xlfn.IFS(J105&gt;=50, "Excellent", J105&gt;=40, "Good", J105&gt;=30, "Average", J105&lt;30, "Poor")</f>
        <v>Average</v>
      </c>
      <c r="M106" s="6" t="b">
        <f aca="false">AND(E106="HR", I106="North", H106&gt;15000)</f>
        <v>0</v>
      </c>
      <c r="N106" s="1" t="b">
        <f aca="false">OR(E106="IT", F106&gt;60000)</f>
        <v>1</v>
      </c>
      <c r="O106" s="6" t="b">
        <f aca="false">NOT(E106="Marketing")</f>
        <v>1</v>
      </c>
      <c r="S106" s="1" t="n">
        <f aca="false">VLOOKUP(A106,A106:F1105,6,FALSE())</f>
        <v>74174</v>
      </c>
      <c r="T106" s="1" t="n">
        <f aca="false">INDEX(H106:H1105, MATCH(A105, A105:A1107, 0))</f>
        <v>26475</v>
      </c>
    </row>
    <row r="107" customFormat="false" ht="13.8" hidden="false" customHeight="false" outlineLevel="0" collapsed="false">
      <c r="A107" s="1" t="n">
        <v>106</v>
      </c>
      <c r="B107" s="1" t="s">
        <v>140</v>
      </c>
      <c r="C107" s="1" t="n">
        <v>32</v>
      </c>
      <c r="D107" s="1" t="s">
        <v>18</v>
      </c>
      <c r="E107" s="1" t="s">
        <v>36</v>
      </c>
      <c r="F107" s="1" t="n">
        <v>47445</v>
      </c>
      <c r="G107" s="5" t="n">
        <v>43722</v>
      </c>
      <c r="H107" s="1" t="n">
        <v>31648</v>
      </c>
      <c r="I107" s="1" t="s">
        <v>37</v>
      </c>
      <c r="J107" s="1" t="n">
        <v>57</v>
      </c>
      <c r="K107" s="1" t="str">
        <f aca="false">IF(F107&gt;50000 ,"Above","Below")</f>
        <v>Below</v>
      </c>
      <c r="L107" s="1" t="str">
        <f aca="false">_xlfn.IFS(J106&gt;=50, "Excellent", J106&gt;=40, "Good", J106&gt;=30, "Average", J106&lt;30, "Poor")</f>
        <v>Good</v>
      </c>
      <c r="M107" s="6" t="b">
        <f aca="false">AND(E107="HR", I107="North", H107&gt;15000)</f>
        <v>0</v>
      </c>
      <c r="N107" s="1" t="b">
        <f aca="false">OR(E107="IT", F107&gt;60000)</f>
        <v>1</v>
      </c>
      <c r="O107" s="6" t="b">
        <f aca="false">NOT(E107="Marketing")</f>
        <v>1</v>
      </c>
      <c r="S107" s="1" t="n">
        <f aca="false">VLOOKUP(A107,A107:F1106,6,FALSE())</f>
        <v>47445</v>
      </c>
      <c r="T107" s="1" t="n">
        <f aca="false">INDEX(H107:H1106, MATCH(A106, A106:A1108, 0))</f>
        <v>31648</v>
      </c>
    </row>
    <row r="108" customFormat="false" ht="13.8" hidden="false" customHeight="false" outlineLevel="0" collapsed="false">
      <c r="A108" s="1" t="n">
        <v>107</v>
      </c>
      <c r="B108" s="1" t="s">
        <v>141</v>
      </c>
      <c r="C108" s="1" t="n">
        <v>45</v>
      </c>
      <c r="D108" s="1" t="s">
        <v>18</v>
      </c>
      <c r="E108" s="1" t="s">
        <v>23</v>
      </c>
      <c r="F108" s="1" t="n">
        <v>71965</v>
      </c>
      <c r="G108" s="5" t="n">
        <v>43362</v>
      </c>
      <c r="H108" s="1" t="n">
        <v>36062</v>
      </c>
      <c r="I108" s="1" t="s">
        <v>25</v>
      </c>
      <c r="J108" s="1" t="n">
        <v>22</v>
      </c>
      <c r="K108" s="1" t="str">
        <f aca="false">IF(F108&gt;50000 ,"Above","Below")</f>
        <v>Above</v>
      </c>
      <c r="L108" s="1" t="str">
        <f aca="false">_xlfn.IFS(J107&gt;=50, "Excellent", J107&gt;=40, "Good", J107&gt;=30, "Average", J107&lt;30, "Poor")</f>
        <v>Excellent</v>
      </c>
      <c r="M108" s="6" t="b">
        <f aca="false">AND(E108="HR", I108="North", H108&gt;15000)</f>
        <v>0</v>
      </c>
      <c r="N108" s="1" t="b">
        <f aca="false">OR(E108="IT", F108&gt;60000)</f>
        <v>1</v>
      </c>
      <c r="O108" s="6" t="b">
        <f aca="false">NOT(E108="Marketing")</f>
        <v>1</v>
      </c>
      <c r="S108" s="1" t="n">
        <f aca="false">VLOOKUP(A108,A108:F1107,6,FALSE())</f>
        <v>71965</v>
      </c>
    </row>
    <row r="109" customFormat="false" ht="13.8" hidden="false" customHeight="false" outlineLevel="0" collapsed="false">
      <c r="A109" s="1" t="n">
        <v>108</v>
      </c>
      <c r="B109" s="1" t="s">
        <v>142</v>
      </c>
      <c r="C109" s="1" t="n">
        <v>56</v>
      </c>
      <c r="D109" s="1" t="s">
        <v>18</v>
      </c>
      <c r="E109" s="1" t="s">
        <v>23</v>
      </c>
      <c r="F109" s="1" t="n">
        <v>79254</v>
      </c>
      <c r="G109" s="5" t="n">
        <v>42909</v>
      </c>
      <c r="H109" s="1" t="n">
        <v>24919</v>
      </c>
      <c r="I109" s="1" t="s">
        <v>28</v>
      </c>
      <c r="J109" s="1" t="n">
        <v>57</v>
      </c>
      <c r="K109" s="1" t="str">
        <f aca="false">IF(F109&gt;50000 ,"Above","Below")</f>
        <v>Above</v>
      </c>
      <c r="L109" s="1" t="str">
        <f aca="false">_xlfn.IFS(J108&gt;=50, "Excellent", J108&gt;=40, "Good", J108&gt;=30, "Average", J108&lt;30, "Poor")</f>
        <v>Poor</v>
      </c>
      <c r="M109" s="6" t="b">
        <f aca="false">AND(E109="HR", I109="North", H109&gt;15000)</f>
        <v>0</v>
      </c>
      <c r="N109" s="1" t="b">
        <f aca="false">OR(E109="IT", F109&gt;60000)</f>
        <v>1</v>
      </c>
      <c r="O109" s="6" t="b">
        <f aca="false">NOT(E109="Marketing")</f>
        <v>1</v>
      </c>
      <c r="S109" s="1" t="n">
        <f aca="false">VLOOKUP(A109,A109:F1108,6,FALSE())</f>
        <v>79254</v>
      </c>
      <c r="T109" s="1" t="n">
        <f aca="false">INDEX(H109:H1108, MATCH(A108, A108:A1110, 0))</f>
        <v>24919</v>
      </c>
    </row>
    <row r="110" customFormat="false" ht="13.8" hidden="false" customHeight="false" outlineLevel="0" collapsed="false">
      <c r="A110" s="1" t="n">
        <v>109</v>
      </c>
      <c r="B110" s="1" t="s">
        <v>143</v>
      </c>
      <c r="C110" s="1" t="n">
        <v>38</v>
      </c>
      <c r="D110" s="1" t="s">
        <v>18</v>
      </c>
      <c r="E110" s="1" t="s">
        <v>23</v>
      </c>
      <c r="F110" s="1" t="n">
        <v>36021</v>
      </c>
      <c r="G110" s="5" t="n">
        <v>43507</v>
      </c>
      <c r="H110" s="1" t="n">
        <v>38621</v>
      </c>
      <c r="I110" s="1" t="s">
        <v>37</v>
      </c>
      <c r="J110" s="1" t="n">
        <v>40</v>
      </c>
      <c r="K110" s="1" t="str">
        <f aca="false">IF(F110&gt;50000 ,"Above","Below")</f>
        <v>Below</v>
      </c>
      <c r="L110" s="1" t="str">
        <f aca="false">_xlfn.IFS(J109&gt;=50, "Excellent", J109&gt;=40, "Good", J109&gt;=30, "Average", J109&lt;30, "Poor")</f>
        <v>Excellent</v>
      </c>
      <c r="M110" s="6" t="b">
        <f aca="false">AND(E110="HR", I110="North", H110&gt;15000)</f>
        <v>0</v>
      </c>
      <c r="N110" s="1" t="b">
        <f aca="false">OR(E110="IT", F110&gt;60000)</f>
        <v>0</v>
      </c>
      <c r="O110" s="6" t="b">
        <f aca="false">NOT(E110="Marketing")</f>
        <v>1</v>
      </c>
      <c r="S110" s="1" t="n">
        <f aca="false">VLOOKUP(A110,A110:F1109,6,FALSE())</f>
        <v>36021</v>
      </c>
    </row>
    <row r="111" customFormat="false" ht="13.8" hidden="false" customHeight="false" outlineLevel="0" collapsed="false">
      <c r="A111" s="1" t="n">
        <v>110</v>
      </c>
      <c r="B111" s="1" t="s">
        <v>144</v>
      </c>
      <c r="C111" s="1" t="n">
        <v>33</v>
      </c>
      <c r="D111" s="1" t="s">
        <v>18</v>
      </c>
      <c r="E111" s="1" t="s">
        <v>19</v>
      </c>
      <c r="F111" s="1" t="n">
        <v>37243</v>
      </c>
      <c r="G111" s="5" t="n">
        <v>45173</v>
      </c>
      <c r="H111" s="1" t="n">
        <v>28425</v>
      </c>
      <c r="I111" s="1" t="s">
        <v>37</v>
      </c>
      <c r="J111" s="1" t="n">
        <v>27</v>
      </c>
      <c r="K111" s="1" t="str">
        <f aca="false">IF(F111&gt;50000 ,"Above","Below")</f>
        <v>Below</v>
      </c>
      <c r="L111" s="1" t="str">
        <f aca="false">_xlfn.IFS(J110&gt;=50, "Excellent", J110&gt;=40, "Good", J110&gt;=30, "Average", J110&lt;30, "Poor")</f>
        <v>Good</v>
      </c>
      <c r="M111" s="6" t="b">
        <f aca="false">AND(E111="HR", I111="North", H111&gt;15000)</f>
        <v>0</v>
      </c>
      <c r="N111" s="1" t="b">
        <f aca="false">OR(E111="IT", F111&gt;60000)</f>
        <v>0</v>
      </c>
      <c r="O111" s="6" t="b">
        <f aca="false">NOT(E111="Marketing")</f>
        <v>0</v>
      </c>
      <c r="S111" s="1" t="n">
        <f aca="false">VLOOKUP(A111,A111:F1110,6,FALSE())</f>
        <v>37243</v>
      </c>
      <c r="T111" s="1" t="n">
        <f aca="false">INDEX(H111:H1110, MATCH(A110, A110:A1112, 0))</f>
        <v>28425</v>
      </c>
    </row>
    <row r="112" customFormat="false" ht="13.8" hidden="false" customHeight="false" outlineLevel="0" collapsed="false">
      <c r="A112" s="1" t="n">
        <v>111</v>
      </c>
      <c r="B112" s="1" t="s">
        <v>145</v>
      </c>
      <c r="C112" s="1" t="n">
        <v>39</v>
      </c>
      <c r="D112" s="1" t="s">
        <v>22</v>
      </c>
      <c r="E112" s="1" t="s">
        <v>7</v>
      </c>
      <c r="F112" s="1" t="n">
        <v>44984</v>
      </c>
      <c r="G112" s="5" t="n">
        <v>43543</v>
      </c>
      <c r="H112" s="1" t="n">
        <v>30705</v>
      </c>
      <c r="I112" s="1" t="s">
        <v>25</v>
      </c>
      <c r="J112" s="1" t="n">
        <v>59</v>
      </c>
      <c r="K112" s="1" t="str">
        <f aca="false">IF(F112&gt;50000 ,"Above","Below")</f>
        <v>Below</v>
      </c>
      <c r="L112" s="1" t="str">
        <f aca="false">_xlfn.IFS(J111&gt;=50, "Excellent", J111&gt;=40, "Good", J111&gt;=30, "Average", J111&lt;30, "Poor")</f>
        <v>Poor</v>
      </c>
      <c r="M112" s="6" t="b">
        <f aca="false">AND(E112="HR", I112="North", H112&gt;15000)</f>
        <v>0</v>
      </c>
      <c r="N112" s="1" t="b">
        <f aca="false">OR(E112="IT", F112&gt;60000)</f>
        <v>0</v>
      </c>
      <c r="O112" s="6" t="b">
        <f aca="false">NOT(E112="Marketing")</f>
        <v>1</v>
      </c>
      <c r="S112" s="1" t="n">
        <f aca="false">VLOOKUP(A112,A112:F1111,6,FALSE())</f>
        <v>44984</v>
      </c>
    </row>
    <row r="113" customFormat="false" ht="13.8" hidden="false" customHeight="false" outlineLevel="0" collapsed="false">
      <c r="A113" s="1" t="n">
        <v>112</v>
      </c>
      <c r="B113" s="1" t="s">
        <v>146</v>
      </c>
      <c r="C113" s="1" t="n">
        <v>28</v>
      </c>
      <c r="D113" s="1" t="s">
        <v>18</v>
      </c>
      <c r="E113" s="1" t="s">
        <v>23</v>
      </c>
      <c r="F113" s="1" t="n">
        <v>68902</v>
      </c>
      <c r="G113" s="5" t="n">
        <v>43295</v>
      </c>
      <c r="H113" s="1" t="n">
        <v>26425</v>
      </c>
      <c r="I113" s="1" t="s">
        <v>28</v>
      </c>
      <c r="J113" s="1" t="n">
        <v>29</v>
      </c>
      <c r="K113" s="1" t="str">
        <f aca="false">IF(F113&gt;50000 ,"Above","Below")</f>
        <v>Above</v>
      </c>
      <c r="L113" s="1" t="str">
        <f aca="false">_xlfn.IFS(J112&gt;=50, "Excellent", J112&gt;=40, "Good", J112&gt;=30, "Average", J112&lt;30, "Poor")</f>
        <v>Excellent</v>
      </c>
      <c r="M113" s="6" t="b">
        <f aca="false">AND(E113="HR", I113="North", H113&gt;15000)</f>
        <v>0</v>
      </c>
      <c r="N113" s="1" t="b">
        <f aca="false">OR(E113="IT", F113&gt;60000)</f>
        <v>1</v>
      </c>
      <c r="O113" s="6" t="b">
        <f aca="false">NOT(E113="Marketing")</f>
        <v>1</v>
      </c>
      <c r="S113" s="1" t="n">
        <f aca="false">VLOOKUP(A113,A113:F1112,6,FALSE())</f>
        <v>68902</v>
      </c>
      <c r="T113" s="1" t="n">
        <f aca="false">INDEX(H113:H1112, MATCH(A112, A112:A1114, 0))</f>
        <v>26425</v>
      </c>
    </row>
    <row r="114" customFormat="false" ht="13.8" hidden="false" customHeight="false" outlineLevel="0" collapsed="false">
      <c r="A114" s="1" t="n">
        <v>113</v>
      </c>
      <c r="B114" s="1" t="s">
        <v>147</v>
      </c>
      <c r="C114" s="1" t="n">
        <v>34</v>
      </c>
      <c r="D114" s="1" t="s">
        <v>22</v>
      </c>
      <c r="E114" s="1" t="s">
        <v>7</v>
      </c>
      <c r="F114" s="1" t="n">
        <v>30871</v>
      </c>
      <c r="G114" s="5" t="n">
        <v>44481</v>
      </c>
      <c r="H114" s="1" t="n">
        <v>12024</v>
      </c>
      <c r="I114" s="1" t="s">
        <v>25</v>
      </c>
      <c r="J114" s="1" t="n">
        <v>50</v>
      </c>
      <c r="K114" s="1" t="str">
        <f aca="false">IF(F114&gt;50000 ,"Above","Below")</f>
        <v>Below</v>
      </c>
      <c r="L114" s="1" t="str">
        <f aca="false">_xlfn.IFS(J113&gt;=50, "Excellent", J113&gt;=40, "Good", J113&gt;=30, "Average", J113&lt;30, "Poor")</f>
        <v>Poor</v>
      </c>
      <c r="M114" s="6" t="b">
        <f aca="false">AND(E114="HR", I114="North", H114&gt;15000)</f>
        <v>0</v>
      </c>
      <c r="N114" s="1" t="b">
        <f aca="false">OR(E114="IT", F114&gt;60000)</f>
        <v>0</v>
      </c>
      <c r="O114" s="6" t="b">
        <f aca="false">NOT(E114="Marketing")</f>
        <v>1</v>
      </c>
      <c r="S114" s="1" t="n">
        <f aca="false">VLOOKUP(A114,A114:F1113,6,FALSE())</f>
        <v>30871</v>
      </c>
    </row>
    <row r="115" customFormat="false" ht="13.8" hidden="false" customHeight="false" outlineLevel="0" collapsed="false">
      <c r="A115" s="1" t="n">
        <v>114</v>
      </c>
      <c r="B115" s="1" t="s">
        <v>148</v>
      </c>
      <c r="C115" s="1" t="n">
        <v>32</v>
      </c>
      <c r="D115" s="1" t="s">
        <v>18</v>
      </c>
      <c r="E115" s="1" t="s">
        <v>30</v>
      </c>
      <c r="F115" s="1" t="n">
        <v>55776</v>
      </c>
      <c r="G115" s="5" t="n">
        <v>43594</v>
      </c>
      <c r="H115" s="1" t="n">
        <v>30358</v>
      </c>
      <c r="I115" s="1" t="s">
        <v>37</v>
      </c>
      <c r="J115" s="1" t="n">
        <v>54</v>
      </c>
      <c r="K115" s="1" t="str">
        <f aca="false">IF(F115&gt;50000 ,"Above","Below")</f>
        <v>Above</v>
      </c>
      <c r="L115" s="1" t="str">
        <f aca="false">_xlfn.IFS(J114&gt;=50, "Excellent", J114&gt;=40, "Good", J114&gt;=30, "Average", J114&lt;30, "Poor")</f>
        <v>Excellent</v>
      </c>
      <c r="M115" s="6" t="b">
        <f aca="false">AND(E115="HR", I115="North", H115&gt;15000)</f>
        <v>0</v>
      </c>
      <c r="N115" s="1" t="b">
        <f aca="false">OR(E115="IT", F115&gt;60000)</f>
        <v>0</v>
      </c>
      <c r="O115" s="6" t="b">
        <f aca="false">NOT(E115="Marketing")</f>
        <v>1</v>
      </c>
      <c r="S115" s="1" t="n">
        <f aca="false">VLOOKUP(A115,A115:F1114,6,FALSE())</f>
        <v>55776</v>
      </c>
      <c r="T115" s="1" t="n">
        <f aca="false">INDEX(H115:H1114, MATCH(A114, A114:A1116, 0))</f>
        <v>30358</v>
      </c>
    </row>
    <row r="116" customFormat="false" ht="13.8" hidden="false" customHeight="false" outlineLevel="0" collapsed="false">
      <c r="A116" s="1" t="n">
        <v>115</v>
      </c>
      <c r="B116" s="1" t="s">
        <v>149</v>
      </c>
      <c r="C116" s="1" t="n">
        <v>40</v>
      </c>
      <c r="D116" s="1" t="s">
        <v>22</v>
      </c>
      <c r="E116" s="1" t="s">
        <v>7</v>
      </c>
      <c r="F116" s="1" t="n">
        <v>72142</v>
      </c>
      <c r="G116" s="5" t="n">
        <v>44844</v>
      </c>
      <c r="H116" s="1" t="n">
        <v>15838</v>
      </c>
      <c r="I116" s="1" t="s">
        <v>28</v>
      </c>
      <c r="J116" s="1" t="n">
        <v>34</v>
      </c>
      <c r="K116" s="1" t="str">
        <f aca="false">IF(F116&gt;50000 ,"Above","Below")</f>
        <v>Above</v>
      </c>
      <c r="L116" s="1" t="str">
        <f aca="false">_xlfn.IFS(J115&gt;=50, "Excellent", J115&gt;=40, "Good", J115&gt;=30, "Average", J115&lt;30, "Poor")</f>
        <v>Excellent</v>
      </c>
      <c r="M116" s="6" t="b">
        <f aca="false">AND(E116="HR", I116="North", H116&gt;15000)</f>
        <v>0</v>
      </c>
      <c r="N116" s="1" t="b">
        <f aca="false">OR(E116="IT", F116&gt;60000)</f>
        <v>1</v>
      </c>
      <c r="O116" s="6" t="b">
        <f aca="false">NOT(E116="Marketing")</f>
        <v>1</v>
      </c>
      <c r="S116" s="1" t="n">
        <f aca="false">VLOOKUP(A116,A116:F1115,6,FALSE())</f>
        <v>72142</v>
      </c>
    </row>
    <row r="117" customFormat="false" ht="13.8" hidden="false" customHeight="false" outlineLevel="0" collapsed="false">
      <c r="A117" s="1" t="n">
        <v>116</v>
      </c>
      <c r="B117" s="1" t="s">
        <v>150</v>
      </c>
      <c r="C117" s="1" t="n">
        <v>20</v>
      </c>
      <c r="D117" s="1" t="s">
        <v>22</v>
      </c>
      <c r="E117" s="1" t="s">
        <v>23</v>
      </c>
      <c r="F117" s="1" t="n">
        <v>77669</v>
      </c>
      <c r="G117" s="5" t="n">
        <v>45023</v>
      </c>
      <c r="H117" s="1" t="n">
        <v>25587</v>
      </c>
      <c r="I117" s="1" t="s">
        <v>28</v>
      </c>
      <c r="J117" s="1" t="n">
        <v>41</v>
      </c>
      <c r="K117" s="1" t="str">
        <f aca="false">IF(F117&gt;50000 ,"Above","Below")</f>
        <v>Above</v>
      </c>
      <c r="L117" s="1" t="str">
        <f aca="false">_xlfn.IFS(J116&gt;=50, "Excellent", J116&gt;=40, "Good", J116&gt;=30, "Average", J116&lt;30, "Poor")</f>
        <v>Average</v>
      </c>
      <c r="M117" s="6" t="b">
        <f aca="false">AND(E117="HR", I117="North", H117&gt;15000)</f>
        <v>0</v>
      </c>
      <c r="N117" s="1" t="b">
        <f aca="false">OR(E117="IT", F117&gt;60000)</f>
        <v>1</v>
      </c>
      <c r="O117" s="6" t="b">
        <f aca="false">NOT(E117="Marketing")</f>
        <v>1</v>
      </c>
      <c r="S117" s="1" t="n">
        <f aca="false">VLOOKUP(A117,A117:F1116,6,FALSE())</f>
        <v>77669</v>
      </c>
      <c r="T117" s="1" t="n">
        <f aca="false">INDEX(H117:H1116, MATCH(A116, A116:A1118, 0))</f>
        <v>25587</v>
      </c>
    </row>
    <row r="118" customFormat="false" ht="13.8" hidden="false" customHeight="false" outlineLevel="0" collapsed="false">
      <c r="A118" s="1" t="n">
        <v>117</v>
      </c>
      <c r="B118" s="1" t="s">
        <v>151</v>
      </c>
      <c r="C118" s="1" t="n">
        <v>54</v>
      </c>
      <c r="D118" s="1" t="s">
        <v>18</v>
      </c>
      <c r="E118" s="1" t="s">
        <v>36</v>
      </c>
      <c r="F118" s="1" t="n">
        <v>73602</v>
      </c>
      <c r="G118" s="5" t="n">
        <v>42655</v>
      </c>
      <c r="H118" s="1" t="n">
        <v>28434</v>
      </c>
      <c r="I118" s="1" t="s">
        <v>20</v>
      </c>
      <c r="J118" s="1" t="n">
        <v>53</v>
      </c>
      <c r="K118" s="1" t="str">
        <f aca="false">IF(F118&gt;50000 ,"Above","Below")</f>
        <v>Above</v>
      </c>
      <c r="L118" s="1" t="str">
        <f aca="false">_xlfn.IFS(J117&gt;=50, "Excellent", J117&gt;=40, "Good", J117&gt;=30, "Average", J117&lt;30, "Poor")</f>
        <v>Good</v>
      </c>
      <c r="M118" s="6" t="b">
        <f aca="false">AND(E118="HR", I118="North", H118&gt;15000)</f>
        <v>0</v>
      </c>
      <c r="N118" s="1" t="b">
        <f aca="false">OR(E118="IT", F118&gt;60000)</f>
        <v>1</v>
      </c>
      <c r="O118" s="6" t="b">
        <f aca="false">NOT(E118="Marketing")</f>
        <v>1</v>
      </c>
      <c r="S118" s="1" t="n">
        <f aca="false">VLOOKUP(A118,A118:F1117,6,FALSE())</f>
        <v>73602</v>
      </c>
    </row>
    <row r="119" customFormat="false" ht="13.8" hidden="false" customHeight="false" outlineLevel="0" collapsed="false">
      <c r="A119" s="1" t="n">
        <v>118</v>
      </c>
      <c r="B119" s="1" t="s">
        <v>152</v>
      </c>
      <c r="C119" s="1" t="n">
        <v>47</v>
      </c>
      <c r="D119" s="1" t="s">
        <v>18</v>
      </c>
      <c r="E119" s="1" t="s">
        <v>30</v>
      </c>
      <c r="F119" s="1" t="n">
        <v>62782</v>
      </c>
      <c r="G119" s="5" t="n">
        <v>43642</v>
      </c>
      <c r="H119" s="1" t="n">
        <v>39526</v>
      </c>
      <c r="I119" s="1" t="s">
        <v>20</v>
      </c>
      <c r="J119" s="1" t="n">
        <v>33</v>
      </c>
      <c r="K119" s="1" t="str">
        <f aca="false">IF(F119&gt;50000 ,"Above","Below")</f>
        <v>Above</v>
      </c>
      <c r="L119" s="1" t="str">
        <f aca="false">_xlfn.IFS(J118&gt;=50, "Excellent", J118&gt;=40, "Good", J118&gt;=30, "Average", J118&lt;30, "Poor")</f>
        <v>Excellent</v>
      </c>
      <c r="M119" s="6" t="b">
        <f aca="false">AND(E119="HR", I119="North", H119&gt;15000)</f>
        <v>0</v>
      </c>
      <c r="N119" s="1" t="b">
        <f aca="false">OR(E119="IT", F119&gt;60000)</f>
        <v>1</v>
      </c>
      <c r="O119" s="6" t="b">
        <f aca="false">NOT(E119="Marketing")</f>
        <v>1</v>
      </c>
      <c r="S119" s="1" t="n">
        <f aca="false">VLOOKUP(A119,A119:F1118,6,FALSE())</f>
        <v>62782</v>
      </c>
      <c r="T119" s="1" t="n">
        <f aca="false">INDEX(H119:H1118, MATCH(A118, A118:A1120, 0))</f>
        <v>39526</v>
      </c>
    </row>
    <row r="120" customFormat="false" ht="13.8" hidden="false" customHeight="false" outlineLevel="0" collapsed="false">
      <c r="A120" s="1" t="n">
        <v>119</v>
      </c>
      <c r="B120" s="1" t="s">
        <v>153</v>
      </c>
      <c r="C120" s="1" t="n">
        <v>54</v>
      </c>
      <c r="D120" s="1" t="s">
        <v>22</v>
      </c>
      <c r="E120" s="1" t="s">
        <v>30</v>
      </c>
      <c r="F120" s="1" t="n">
        <v>35993</v>
      </c>
      <c r="G120" s="5" t="n">
        <v>42444</v>
      </c>
      <c r="H120" s="1" t="n">
        <v>10290</v>
      </c>
      <c r="I120" s="1" t="s">
        <v>37</v>
      </c>
      <c r="J120" s="1" t="n">
        <v>56</v>
      </c>
      <c r="K120" s="1" t="str">
        <f aca="false">IF(F120&gt;50000 ,"Above","Below")</f>
        <v>Below</v>
      </c>
      <c r="L120" s="1" t="str">
        <f aca="false">_xlfn.IFS(J119&gt;=50, "Excellent", J119&gt;=40, "Good", J119&gt;=30, "Average", J119&lt;30, "Poor")</f>
        <v>Average</v>
      </c>
      <c r="M120" s="6" t="b">
        <f aca="false">AND(E120="HR", I120="North", H120&gt;15000)</f>
        <v>0</v>
      </c>
      <c r="N120" s="1" t="b">
        <f aca="false">OR(E120="IT", F120&gt;60000)</f>
        <v>0</v>
      </c>
      <c r="O120" s="6" t="b">
        <f aca="false">NOT(E120="Marketing")</f>
        <v>1</v>
      </c>
      <c r="S120" s="1" t="n">
        <f aca="false">VLOOKUP(A120,A120:F1119,6,FALSE())</f>
        <v>35993</v>
      </c>
    </row>
    <row r="121" customFormat="false" ht="13.8" hidden="false" customHeight="false" outlineLevel="0" collapsed="false">
      <c r="A121" s="1" t="n">
        <v>120</v>
      </c>
      <c r="B121" s="1" t="s">
        <v>154</v>
      </c>
      <c r="C121" s="1" t="n">
        <v>59</v>
      </c>
      <c r="D121" s="1" t="s">
        <v>18</v>
      </c>
      <c r="E121" s="1" t="s">
        <v>7</v>
      </c>
      <c r="F121" s="1" t="n">
        <v>51679</v>
      </c>
      <c r="G121" s="5" t="n">
        <v>45004</v>
      </c>
      <c r="H121" s="1" t="n">
        <v>32978</v>
      </c>
      <c r="I121" s="1" t="s">
        <v>37</v>
      </c>
      <c r="J121" s="1" t="n">
        <v>55</v>
      </c>
      <c r="K121" s="1" t="str">
        <f aca="false">IF(F121&gt;50000 ,"Above","Below")</f>
        <v>Above</v>
      </c>
      <c r="L121" s="1" t="str">
        <f aca="false">_xlfn.IFS(J120&gt;=50, "Excellent", J120&gt;=40, "Good", J120&gt;=30, "Average", J120&lt;30, "Poor")</f>
        <v>Excellent</v>
      </c>
      <c r="M121" s="6" t="b">
        <f aca="false">AND(E121="HR", I121="North", H121&gt;15000)</f>
        <v>0</v>
      </c>
      <c r="N121" s="1" t="b">
        <f aca="false">OR(E121="IT", F121&gt;60000)</f>
        <v>0</v>
      </c>
      <c r="O121" s="6" t="b">
        <f aca="false">NOT(E121="Marketing")</f>
        <v>1</v>
      </c>
      <c r="S121" s="1" t="n">
        <f aca="false">VLOOKUP(A121,A121:F1120,6,FALSE())</f>
        <v>51679</v>
      </c>
      <c r="T121" s="1" t="n">
        <f aca="false">INDEX(H121:H1120, MATCH(A120, A120:A1122, 0))</f>
        <v>32978</v>
      </c>
    </row>
    <row r="122" customFormat="false" ht="13.8" hidden="false" customHeight="false" outlineLevel="0" collapsed="false">
      <c r="A122" s="1" t="n">
        <v>121</v>
      </c>
      <c r="B122" s="1" t="s">
        <v>155</v>
      </c>
      <c r="C122" s="1" t="n">
        <v>29</v>
      </c>
      <c r="D122" s="1" t="s">
        <v>22</v>
      </c>
      <c r="E122" s="1" t="s">
        <v>23</v>
      </c>
      <c r="F122" s="1" t="n">
        <v>76421</v>
      </c>
      <c r="G122" s="5" t="n">
        <v>45186</v>
      </c>
      <c r="H122" s="1" t="n">
        <v>11183</v>
      </c>
      <c r="I122" s="1" t="s">
        <v>37</v>
      </c>
      <c r="J122" s="1" t="n">
        <v>59</v>
      </c>
      <c r="K122" s="1" t="str">
        <f aca="false">IF(F122&gt;50000 ,"Above","Below")</f>
        <v>Above</v>
      </c>
      <c r="L122" s="1" t="str">
        <f aca="false">_xlfn.IFS(J121&gt;=50, "Excellent", J121&gt;=40, "Good", J121&gt;=30, "Average", J121&lt;30, "Poor")</f>
        <v>Excellent</v>
      </c>
      <c r="M122" s="6" t="b">
        <f aca="false">AND(E122="HR", I122="North", H122&gt;15000)</f>
        <v>0</v>
      </c>
      <c r="N122" s="1" t="b">
        <f aca="false">OR(E122="IT", F122&gt;60000)</f>
        <v>1</v>
      </c>
      <c r="O122" s="6" t="b">
        <f aca="false">NOT(E122="Marketing")</f>
        <v>1</v>
      </c>
      <c r="S122" s="1" t="n">
        <f aca="false">VLOOKUP(A122,A122:F1121,6,FALSE())</f>
        <v>76421</v>
      </c>
    </row>
    <row r="123" customFormat="false" ht="13.8" hidden="false" customHeight="false" outlineLevel="0" collapsed="false">
      <c r="A123" s="1" t="n">
        <v>122</v>
      </c>
      <c r="B123" s="1" t="s">
        <v>156</v>
      </c>
      <c r="C123" s="1" t="n">
        <v>34</v>
      </c>
      <c r="D123" s="1" t="s">
        <v>18</v>
      </c>
      <c r="E123" s="1" t="s">
        <v>36</v>
      </c>
      <c r="F123" s="1" t="n">
        <v>40938</v>
      </c>
      <c r="G123" s="5" t="n">
        <v>42052</v>
      </c>
      <c r="H123" s="1" t="n">
        <v>26143</v>
      </c>
      <c r="I123" s="1" t="s">
        <v>20</v>
      </c>
      <c r="J123" s="1" t="n">
        <v>39</v>
      </c>
      <c r="K123" s="1" t="str">
        <f aca="false">IF(F123&gt;50000 ,"Above","Below")</f>
        <v>Below</v>
      </c>
      <c r="L123" s="1" t="str">
        <f aca="false">_xlfn.IFS(J122&gt;=50, "Excellent", J122&gt;=40, "Good", J122&gt;=30, "Average", J122&lt;30, "Poor")</f>
        <v>Excellent</v>
      </c>
      <c r="M123" s="6" t="b">
        <f aca="false">AND(E123="HR", I123="North", H123&gt;15000)</f>
        <v>0</v>
      </c>
      <c r="N123" s="1" t="b">
        <f aca="false">OR(E123="IT", F123&gt;60000)</f>
        <v>1</v>
      </c>
      <c r="O123" s="6" t="b">
        <f aca="false">NOT(E123="Marketing")</f>
        <v>1</v>
      </c>
      <c r="S123" s="1" t="n">
        <f aca="false">VLOOKUP(A123,A123:F1122,6,FALSE())</f>
        <v>40938</v>
      </c>
      <c r="T123" s="1" t="n">
        <f aca="false">INDEX(H123:H1122, MATCH(A122, A122:A1124, 0))</f>
        <v>26143</v>
      </c>
    </row>
    <row r="124" customFormat="false" ht="13.8" hidden="false" customHeight="false" outlineLevel="0" collapsed="false">
      <c r="A124" s="1" t="n">
        <v>123</v>
      </c>
      <c r="B124" s="1" t="s">
        <v>157</v>
      </c>
      <c r="C124" s="1" t="n">
        <v>34</v>
      </c>
      <c r="D124" s="1" t="s">
        <v>18</v>
      </c>
      <c r="E124" s="1" t="s">
        <v>30</v>
      </c>
      <c r="F124" s="1" t="n">
        <v>57191</v>
      </c>
      <c r="G124" s="5" t="n">
        <v>43729</v>
      </c>
      <c r="H124" s="1" t="n">
        <v>31904</v>
      </c>
      <c r="I124" s="1" t="s">
        <v>20</v>
      </c>
      <c r="J124" s="1" t="n">
        <v>30</v>
      </c>
      <c r="K124" s="1" t="str">
        <f aca="false">IF(F124&gt;50000 ,"Above","Below")</f>
        <v>Above</v>
      </c>
      <c r="L124" s="1" t="str">
        <f aca="false">_xlfn.IFS(J123&gt;=50, "Excellent", J123&gt;=40, "Good", J123&gt;=30, "Average", J123&lt;30, "Poor")</f>
        <v>Average</v>
      </c>
      <c r="M124" s="6" t="b">
        <f aca="false">AND(E124="HR", I124="North", H124&gt;15000)</f>
        <v>0</v>
      </c>
      <c r="N124" s="1" t="b">
        <f aca="false">OR(E124="IT", F124&gt;60000)</f>
        <v>0</v>
      </c>
      <c r="O124" s="6" t="b">
        <f aca="false">NOT(E124="Marketing")</f>
        <v>1</v>
      </c>
      <c r="S124" s="1" t="n">
        <f aca="false">VLOOKUP(A124,A124:F1123,6,FALSE())</f>
        <v>57191</v>
      </c>
    </row>
    <row r="125" customFormat="false" ht="13.8" hidden="false" customHeight="false" outlineLevel="0" collapsed="false">
      <c r="A125" s="1" t="n">
        <v>124</v>
      </c>
      <c r="B125" s="1" t="s">
        <v>158</v>
      </c>
      <c r="C125" s="1" t="n">
        <v>46</v>
      </c>
      <c r="D125" s="1" t="s">
        <v>22</v>
      </c>
      <c r="E125" s="1" t="s">
        <v>30</v>
      </c>
      <c r="F125" s="1" t="n">
        <v>42206</v>
      </c>
      <c r="G125" s="5" t="n">
        <v>42639</v>
      </c>
      <c r="H125" s="1" t="n">
        <v>27145</v>
      </c>
      <c r="I125" s="1" t="s">
        <v>37</v>
      </c>
      <c r="J125" s="1" t="n">
        <v>59</v>
      </c>
      <c r="K125" s="1" t="str">
        <f aca="false">IF(F125&gt;50000 ,"Above","Below")</f>
        <v>Below</v>
      </c>
      <c r="L125" s="1" t="str">
        <f aca="false">_xlfn.IFS(J124&gt;=50, "Excellent", J124&gt;=40, "Good", J124&gt;=30, "Average", J124&lt;30, "Poor")</f>
        <v>Average</v>
      </c>
      <c r="M125" s="6" t="b">
        <f aca="false">AND(E125="HR", I125="North", H125&gt;15000)</f>
        <v>0</v>
      </c>
      <c r="N125" s="1" t="b">
        <f aca="false">OR(E125="IT", F125&gt;60000)</f>
        <v>0</v>
      </c>
      <c r="O125" s="6" t="b">
        <f aca="false">NOT(E125="Marketing")</f>
        <v>1</v>
      </c>
      <c r="S125" s="1" t="n">
        <f aca="false">VLOOKUP(A125,A125:F1124,6,FALSE())</f>
        <v>42206</v>
      </c>
      <c r="T125" s="1" t="n">
        <f aca="false">INDEX(H125:H1124, MATCH(A124, A124:A1126, 0))</f>
        <v>27145</v>
      </c>
    </row>
    <row r="126" customFormat="false" ht="13.8" hidden="false" customHeight="false" outlineLevel="0" collapsed="false">
      <c r="A126" s="1" t="n">
        <v>125</v>
      </c>
      <c r="B126" s="1" t="s">
        <v>159</v>
      </c>
      <c r="C126" s="1" t="n">
        <v>45</v>
      </c>
      <c r="D126" s="1" t="s">
        <v>22</v>
      </c>
      <c r="E126" s="1" t="s">
        <v>36</v>
      </c>
      <c r="F126" s="1" t="n">
        <v>67685</v>
      </c>
      <c r="G126" s="5" t="n">
        <v>44862</v>
      </c>
      <c r="H126" s="1" t="n">
        <v>23554</v>
      </c>
      <c r="I126" s="1" t="s">
        <v>25</v>
      </c>
      <c r="J126" s="1" t="n">
        <v>21</v>
      </c>
      <c r="K126" s="1" t="str">
        <f aca="false">IF(F126&gt;50000 ,"Above","Below")</f>
        <v>Above</v>
      </c>
      <c r="L126" s="1" t="str">
        <f aca="false">_xlfn.IFS(J125&gt;=50, "Excellent", J125&gt;=40, "Good", J125&gt;=30, "Average", J125&lt;30, "Poor")</f>
        <v>Excellent</v>
      </c>
      <c r="M126" s="6" t="b">
        <f aca="false">AND(E126="HR", I126="North", H126&gt;15000)</f>
        <v>0</v>
      </c>
      <c r="N126" s="1" t="b">
        <f aca="false">OR(E126="IT", F126&gt;60000)</f>
        <v>1</v>
      </c>
      <c r="O126" s="6" t="b">
        <f aca="false">NOT(E126="Marketing")</f>
        <v>1</v>
      </c>
      <c r="S126" s="1" t="n">
        <f aca="false">VLOOKUP(A126,A126:F1125,6,FALSE())</f>
        <v>67685</v>
      </c>
    </row>
    <row r="127" customFormat="false" ht="13.8" hidden="false" customHeight="false" outlineLevel="0" collapsed="false">
      <c r="A127" s="1" t="n">
        <v>126</v>
      </c>
      <c r="B127" s="1" t="s">
        <v>160</v>
      </c>
      <c r="C127" s="1" t="n">
        <v>37</v>
      </c>
      <c r="D127" s="1" t="s">
        <v>22</v>
      </c>
      <c r="E127" s="1" t="s">
        <v>36</v>
      </c>
      <c r="F127" s="1" t="n">
        <v>66642</v>
      </c>
      <c r="G127" s="5" t="n">
        <v>45349</v>
      </c>
      <c r="H127" s="1" t="n">
        <v>16604</v>
      </c>
      <c r="I127" s="1" t="s">
        <v>28</v>
      </c>
      <c r="J127" s="1" t="n">
        <v>33</v>
      </c>
      <c r="K127" s="1" t="str">
        <f aca="false">IF(F127&gt;50000 ,"Above","Below")</f>
        <v>Above</v>
      </c>
      <c r="L127" s="1" t="str">
        <f aca="false">_xlfn.IFS(J126&gt;=50, "Excellent", J126&gt;=40, "Good", J126&gt;=30, "Average", J126&lt;30, "Poor")</f>
        <v>Poor</v>
      </c>
      <c r="M127" s="6" t="b">
        <f aca="false">AND(E127="HR", I127="North", H127&gt;15000)</f>
        <v>0</v>
      </c>
      <c r="N127" s="1" t="b">
        <f aca="false">OR(E127="IT", F127&gt;60000)</f>
        <v>1</v>
      </c>
      <c r="O127" s="6" t="b">
        <f aca="false">NOT(E127="Marketing")</f>
        <v>1</v>
      </c>
      <c r="S127" s="1" t="n">
        <f aca="false">VLOOKUP(A127,A127:F1126,6,FALSE())</f>
        <v>66642</v>
      </c>
      <c r="T127" s="1" t="n">
        <f aca="false">INDEX(H127:H1126, MATCH(A126, A126:A1128, 0))</f>
        <v>16604</v>
      </c>
    </row>
    <row r="128" customFormat="false" ht="13.8" hidden="false" customHeight="false" outlineLevel="0" collapsed="false">
      <c r="A128" s="1" t="n">
        <v>127</v>
      </c>
      <c r="B128" s="1" t="s">
        <v>161</v>
      </c>
      <c r="C128" s="1" t="n">
        <v>29</v>
      </c>
      <c r="D128" s="1" t="s">
        <v>22</v>
      </c>
      <c r="E128" s="1" t="s">
        <v>7</v>
      </c>
      <c r="F128" s="1" t="n">
        <v>64161</v>
      </c>
      <c r="G128" s="5" t="n">
        <v>42280</v>
      </c>
      <c r="H128" s="1" t="n">
        <v>24790</v>
      </c>
      <c r="I128" s="1" t="s">
        <v>20</v>
      </c>
      <c r="J128" s="1" t="n">
        <v>48</v>
      </c>
      <c r="K128" s="1" t="str">
        <f aca="false">IF(F128&gt;50000 ,"Above","Below")</f>
        <v>Above</v>
      </c>
      <c r="L128" s="1" t="str">
        <f aca="false">_xlfn.IFS(J127&gt;=50, "Excellent", J127&gt;=40, "Good", J127&gt;=30, "Average", J127&lt;30, "Poor")</f>
        <v>Average</v>
      </c>
      <c r="M128" s="6" t="b">
        <f aca="false">AND(E128="HR", I128="North", H128&gt;15000)</f>
        <v>0</v>
      </c>
      <c r="N128" s="1" t="b">
        <f aca="false">OR(E128="IT", F128&gt;60000)</f>
        <v>1</v>
      </c>
      <c r="O128" s="6" t="b">
        <f aca="false">NOT(E128="Marketing")</f>
        <v>1</v>
      </c>
      <c r="S128" s="1" t="n">
        <f aca="false">VLOOKUP(A128,A128:F1127,6,FALSE())</f>
        <v>64161</v>
      </c>
      <c r="T128" s="1" t="n">
        <f aca="false">INDEX(H128:H1127, MATCH(A127, A127:A1129, 0))</f>
        <v>24790</v>
      </c>
    </row>
    <row r="129" customFormat="false" ht="13.8" hidden="false" customHeight="false" outlineLevel="0" collapsed="false">
      <c r="A129" s="1" t="n">
        <v>128</v>
      </c>
      <c r="B129" s="1" t="s">
        <v>162</v>
      </c>
      <c r="C129" s="1" t="n">
        <v>39</v>
      </c>
      <c r="D129" s="1" t="s">
        <v>18</v>
      </c>
      <c r="E129" s="1" t="s">
        <v>23</v>
      </c>
      <c r="F129" s="1" t="n">
        <v>48385</v>
      </c>
      <c r="G129" s="5" t="n">
        <v>42778</v>
      </c>
      <c r="H129" s="1" t="n">
        <v>26379</v>
      </c>
      <c r="I129" s="1" t="s">
        <v>25</v>
      </c>
      <c r="J129" s="1" t="n">
        <v>50</v>
      </c>
      <c r="K129" s="1" t="str">
        <f aca="false">IF(F129&gt;50000 ,"Above","Below")</f>
        <v>Below</v>
      </c>
      <c r="L129" s="1" t="str">
        <f aca="false">_xlfn.IFS(J128&gt;=50, "Excellent", J128&gt;=40, "Good", J128&gt;=30, "Average", J128&lt;30, "Poor")</f>
        <v>Good</v>
      </c>
      <c r="M129" s="6" t="b">
        <f aca="false">AND(E129="HR", I129="North", H129&gt;15000)</f>
        <v>0</v>
      </c>
      <c r="N129" s="1" t="b">
        <f aca="false">OR(E129="IT", F129&gt;60000)</f>
        <v>0</v>
      </c>
      <c r="O129" s="6" t="b">
        <f aca="false">NOT(E129="Marketing")</f>
        <v>1</v>
      </c>
      <c r="S129" s="1" t="n">
        <f aca="false">VLOOKUP(A129,A129:F1128,6,FALSE())</f>
        <v>48385</v>
      </c>
    </row>
    <row r="130" customFormat="false" ht="13.8" hidden="false" customHeight="false" outlineLevel="0" collapsed="false">
      <c r="A130" s="1" t="n">
        <v>129</v>
      </c>
      <c r="B130" s="1" t="s">
        <v>163</v>
      </c>
      <c r="C130" s="1" t="n">
        <v>28</v>
      </c>
      <c r="D130" s="1" t="s">
        <v>22</v>
      </c>
      <c r="E130" s="1" t="s">
        <v>36</v>
      </c>
      <c r="F130" s="1" t="n">
        <v>70632</v>
      </c>
      <c r="G130" s="5" t="n">
        <v>43902</v>
      </c>
      <c r="H130" s="1" t="n">
        <v>34787</v>
      </c>
      <c r="I130" s="1" t="s">
        <v>20</v>
      </c>
      <c r="J130" s="1" t="n">
        <v>58</v>
      </c>
      <c r="K130" s="1" t="str">
        <f aca="false">IF(F130&gt;50000 ,"Above","Below")</f>
        <v>Above</v>
      </c>
      <c r="L130" s="1" t="str">
        <f aca="false">_xlfn.IFS(J129&gt;=50, "Excellent", J129&gt;=40, "Good", J129&gt;=30, "Average", J129&lt;30, "Poor")</f>
        <v>Excellent</v>
      </c>
      <c r="M130" s="6" t="b">
        <f aca="false">AND(E130="HR", I130="North", H130&gt;15000)</f>
        <v>0</v>
      </c>
      <c r="N130" s="1" t="b">
        <f aca="false">OR(E130="IT", F130&gt;60000)</f>
        <v>1</v>
      </c>
      <c r="O130" s="6" t="b">
        <f aca="false">NOT(E130="Marketing")</f>
        <v>1</v>
      </c>
      <c r="S130" s="1" t="n">
        <f aca="false">VLOOKUP(A130,A130:F1129,6,FALSE())</f>
        <v>70632</v>
      </c>
      <c r="T130" s="1" t="n">
        <f aca="false">INDEX(H130:H1129, MATCH(A129, A129:A1131, 0))</f>
        <v>34787</v>
      </c>
    </row>
    <row r="131" customFormat="false" ht="13.8" hidden="false" customHeight="false" outlineLevel="0" collapsed="false">
      <c r="A131" s="1" t="n">
        <v>130</v>
      </c>
      <c r="B131" s="1" t="s">
        <v>164</v>
      </c>
      <c r="C131" s="1" t="n">
        <v>28</v>
      </c>
      <c r="D131" s="1" t="s">
        <v>18</v>
      </c>
      <c r="E131" s="1" t="s">
        <v>23</v>
      </c>
      <c r="F131" s="1" t="n">
        <v>50658</v>
      </c>
      <c r="G131" s="5" t="n">
        <v>43003</v>
      </c>
      <c r="H131" s="1" t="n">
        <v>18445</v>
      </c>
      <c r="I131" s="1" t="s">
        <v>20</v>
      </c>
      <c r="J131" s="1" t="n">
        <v>37</v>
      </c>
      <c r="K131" s="1" t="str">
        <f aca="false">IF(F131&gt;50000 ,"Above","Below")</f>
        <v>Above</v>
      </c>
      <c r="L131" s="1" t="str">
        <f aca="false">_xlfn.IFS(J130&gt;=50, "Excellent", J130&gt;=40, "Good", J130&gt;=30, "Average", J130&lt;30, "Poor")</f>
        <v>Excellent</v>
      </c>
      <c r="M131" s="6" t="b">
        <f aca="false">AND(E131="HR", I131="North", H131&gt;15000)</f>
        <v>1</v>
      </c>
      <c r="N131" s="1" t="b">
        <f aca="false">OR(E131="IT", F131&gt;60000)</f>
        <v>0</v>
      </c>
      <c r="O131" s="6" t="b">
        <f aca="false">NOT(E131="Marketing")</f>
        <v>1</v>
      </c>
      <c r="S131" s="1" t="n">
        <f aca="false">VLOOKUP(A131,A131:F1130,6,FALSE())</f>
        <v>50658</v>
      </c>
    </row>
    <row r="132" customFormat="false" ht="13.8" hidden="false" customHeight="false" outlineLevel="0" collapsed="false">
      <c r="A132" s="1" t="n">
        <v>131</v>
      </c>
      <c r="B132" s="1" t="s">
        <v>165</v>
      </c>
      <c r="C132" s="1" t="n">
        <v>30</v>
      </c>
      <c r="D132" s="1" t="s">
        <v>18</v>
      </c>
      <c r="E132" s="1" t="s">
        <v>30</v>
      </c>
      <c r="F132" s="1" t="n">
        <v>57039</v>
      </c>
      <c r="G132" s="5" t="n">
        <v>44153</v>
      </c>
      <c r="H132" s="1" t="n">
        <v>24149</v>
      </c>
      <c r="I132" s="1" t="s">
        <v>28</v>
      </c>
      <c r="J132" s="1" t="n">
        <v>35</v>
      </c>
      <c r="K132" s="1" t="str">
        <f aca="false">IF(F132&gt;50000 ,"Above","Below")</f>
        <v>Above</v>
      </c>
      <c r="L132" s="1" t="str">
        <f aca="false">_xlfn.IFS(J131&gt;=50, "Excellent", J131&gt;=40, "Good", J131&gt;=30, "Average", J131&lt;30, "Poor")</f>
        <v>Average</v>
      </c>
      <c r="M132" s="6" t="b">
        <f aca="false">AND(E132="HR", I132="North", H132&gt;15000)</f>
        <v>0</v>
      </c>
      <c r="N132" s="1" t="b">
        <f aca="false">OR(E132="IT", F132&gt;60000)</f>
        <v>0</v>
      </c>
      <c r="O132" s="6" t="b">
        <f aca="false">NOT(E132="Marketing")</f>
        <v>1</v>
      </c>
      <c r="S132" s="1" t="n">
        <f aca="false">VLOOKUP(A132,A132:F1131,6,FALSE())</f>
        <v>57039</v>
      </c>
      <c r="T132" s="1" t="n">
        <f aca="false">INDEX(H132:H1131, MATCH(A131, A131:A1133, 0))</f>
        <v>24149</v>
      </c>
    </row>
    <row r="133" customFormat="false" ht="13.8" hidden="false" customHeight="false" outlineLevel="0" collapsed="false">
      <c r="A133" s="1" t="n">
        <v>132</v>
      </c>
      <c r="B133" s="1" t="s">
        <v>166</v>
      </c>
      <c r="C133" s="1" t="n">
        <v>56</v>
      </c>
      <c r="D133" s="1" t="s">
        <v>18</v>
      </c>
      <c r="E133" s="1" t="s">
        <v>19</v>
      </c>
      <c r="F133" s="1" t="n">
        <v>49740</v>
      </c>
      <c r="G133" s="5" t="n">
        <v>41849</v>
      </c>
      <c r="H133" s="1" t="n">
        <v>15383</v>
      </c>
      <c r="I133" s="1" t="s">
        <v>28</v>
      </c>
      <c r="J133" s="1" t="n">
        <v>39</v>
      </c>
      <c r="K133" s="1" t="str">
        <f aca="false">IF(F133&gt;50000 ,"Above","Below")</f>
        <v>Below</v>
      </c>
      <c r="L133" s="1" t="str">
        <f aca="false">_xlfn.IFS(J132&gt;=50, "Excellent", J132&gt;=40, "Good", J132&gt;=30, "Average", J132&lt;30, "Poor")</f>
        <v>Average</v>
      </c>
      <c r="M133" s="6" t="b">
        <f aca="false">AND(E133="HR", I133="North", H133&gt;15000)</f>
        <v>0</v>
      </c>
      <c r="N133" s="1" t="b">
        <f aca="false">OR(E133="IT", F133&gt;60000)</f>
        <v>0</v>
      </c>
      <c r="O133" s="6" t="b">
        <f aca="false">NOT(E133="Marketing")</f>
        <v>0</v>
      </c>
      <c r="S133" s="1" t="n">
        <f aca="false">VLOOKUP(A133,A133:F1132,6,FALSE())</f>
        <v>49740</v>
      </c>
    </row>
    <row r="134" customFormat="false" ht="13.8" hidden="false" customHeight="false" outlineLevel="0" collapsed="false">
      <c r="A134" s="1" t="n">
        <v>133</v>
      </c>
      <c r="B134" s="1" t="s">
        <v>167</v>
      </c>
      <c r="C134" s="1" t="n">
        <v>44</v>
      </c>
      <c r="D134" s="1" t="s">
        <v>22</v>
      </c>
      <c r="E134" s="1" t="s">
        <v>30</v>
      </c>
      <c r="F134" s="1" t="n">
        <v>55915</v>
      </c>
      <c r="G134" s="5" t="n">
        <v>43882</v>
      </c>
      <c r="H134" s="1" t="n">
        <v>31594</v>
      </c>
      <c r="I134" s="1" t="s">
        <v>20</v>
      </c>
      <c r="J134" s="1" t="n">
        <v>45</v>
      </c>
      <c r="K134" s="1" t="str">
        <f aca="false">IF(F134&gt;50000 ,"Above","Below")</f>
        <v>Above</v>
      </c>
      <c r="L134" s="1" t="str">
        <f aca="false">_xlfn.IFS(J133&gt;=50, "Excellent", J133&gt;=40, "Good", J133&gt;=30, "Average", J133&lt;30, "Poor")</f>
        <v>Average</v>
      </c>
      <c r="M134" s="6" t="b">
        <f aca="false">AND(E134="HR", I134="North", H134&gt;15000)</f>
        <v>0</v>
      </c>
      <c r="N134" s="1" t="b">
        <f aca="false">OR(E134="IT", F134&gt;60000)</f>
        <v>0</v>
      </c>
      <c r="O134" s="6" t="b">
        <f aca="false">NOT(E134="Marketing")</f>
        <v>1</v>
      </c>
      <c r="S134" s="1" t="n">
        <f aca="false">VLOOKUP(A134,A134:F1133,6,FALSE())</f>
        <v>55915</v>
      </c>
      <c r="T134" s="1" t="n">
        <f aca="false">INDEX(H134:H1133, MATCH(A133, A133:A1135, 0))</f>
        <v>31594</v>
      </c>
    </row>
    <row r="135" customFormat="false" ht="13.8" hidden="false" customHeight="false" outlineLevel="0" collapsed="false">
      <c r="A135" s="1" t="n">
        <v>134</v>
      </c>
      <c r="B135" s="1" t="s">
        <v>168</v>
      </c>
      <c r="C135" s="1" t="n">
        <v>31</v>
      </c>
      <c r="D135" s="1" t="s">
        <v>18</v>
      </c>
      <c r="E135" s="1" t="s">
        <v>30</v>
      </c>
      <c r="F135" s="1" t="n">
        <v>38997</v>
      </c>
      <c r="G135" s="5" t="n">
        <v>44633</v>
      </c>
      <c r="H135" s="1" t="n">
        <v>36587</v>
      </c>
      <c r="I135" s="1" t="s">
        <v>20</v>
      </c>
      <c r="J135" s="1" t="n">
        <v>40</v>
      </c>
      <c r="K135" s="1" t="str">
        <f aca="false">IF(F135&gt;50000 ,"Above","Below")</f>
        <v>Below</v>
      </c>
      <c r="L135" s="1" t="str">
        <f aca="false">_xlfn.IFS(J134&gt;=50, "Excellent", J134&gt;=40, "Good", J134&gt;=30, "Average", J134&lt;30, "Poor")</f>
        <v>Good</v>
      </c>
      <c r="M135" s="6" t="b">
        <f aca="false">AND(E135="HR", I135="North", H135&gt;15000)</f>
        <v>0</v>
      </c>
      <c r="N135" s="1" t="b">
        <f aca="false">OR(E135="IT", F135&gt;60000)</f>
        <v>0</v>
      </c>
      <c r="O135" s="6" t="b">
        <f aca="false">NOT(E135="Marketing")</f>
        <v>1</v>
      </c>
      <c r="S135" s="1" t="n">
        <f aca="false">VLOOKUP(A135,A135:F1134,6,FALSE())</f>
        <v>38997</v>
      </c>
    </row>
    <row r="136" customFormat="false" ht="13.8" hidden="false" customHeight="false" outlineLevel="0" collapsed="false">
      <c r="A136" s="1" t="n">
        <v>135</v>
      </c>
      <c r="B136" s="1" t="s">
        <v>169</v>
      </c>
      <c r="C136" s="1" t="n">
        <v>27</v>
      </c>
      <c r="D136" s="1" t="s">
        <v>22</v>
      </c>
      <c r="E136" s="1" t="s">
        <v>30</v>
      </c>
      <c r="F136" s="1" t="n">
        <v>44067</v>
      </c>
      <c r="G136" s="5" t="n">
        <v>42905</v>
      </c>
      <c r="H136" s="1" t="n">
        <v>28660</v>
      </c>
      <c r="I136" s="1" t="s">
        <v>28</v>
      </c>
      <c r="J136" s="1" t="n">
        <v>50</v>
      </c>
      <c r="K136" s="1" t="str">
        <f aca="false">IF(F136&gt;50000 ,"Above","Below")</f>
        <v>Below</v>
      </c>
      <c r="L136" s="1" t="str">
        <f aca="false">_xlfn.IFS(J135&gt;=50, "Excellent", J135&gt;=40, "Good", J135&gt;=30, "Average", J135&lt;30, "Poor")</f>
        <v>Good</v>
      </c>
      <c r="M136" s="6" t="b">
        <f aca="false">AND(E136="HR", I136="North", H136&gt;15000)</f>
        <v>0</v>
      </c>
      <c r="N136" s="1" t="b">
        <f aca="false">OR(E136="IT", F136&gt;60000)</f>
        <v>0</v>
      </c>
      <c r="O136" s="6" t="b">
        <f aca="false">NOT(E136="Marketing")</f>
        <v>1</v>
      </c>
      <c r="S136" s="1" t="n">
        <f aca="false">VLOOKUP(A136,A136:F1135,6,FALSE())</f>
        <v>44067</v>
      </c>
      <c r="T136" s="1" t="n">
        <f aca="false">INDEX(H136:H1135, MATCH(A135, A135:A1137, 0))</f>
        <v>28660</v>
      </c>
    </row>
    <row r="137" customFormat="false" ht="13.8" hidden="false" customHeight="false" outlineLevel="0" collapsed="false">
      <c r="A137" s="1" t="n">
        <v>136</v>
      </c>
      <c r="B137" s="1" t="s">
        <v>170</v>
      </c>
      <c r="C137" s="1" t="n">
        <v>49</v>
      </c>
      <c r="D137" s="1" t="s">
        <v>22</v>
      </c>
      <c r="E137" s="1" t="s">
        <v>19</v>
      </c>
      <c r="F137" s="1" t="n">
        <v>54845</v>
      </c>
      <c r="G137" s="5" t="n">
        <v>44598</v>
      </c>
      <c r="H137" s="1" t="n">
        <v>39869</v>
      </c>
      <c r="I137" s="1" t="s">
        <v>28</v>
      </c>
      <c r="J137" s="1" t="n">
        <v>45</v>
      </c>
      <c r="K137" s="1" t="str">
        <f aca="false">IF(F137&gt;50000 ,"Above","Below")</f>
        <v>Above</v>
      </c>
      <c r="L137" s="1" t="str">
        <f aca="false">_xlfn.IFS(J136&gt;=50, "Excellent", J136&gt;=40, "Good", J136&gt;=30, "Average", J136&lt;30, "Poor")</f>
        <v>Excellent</v>
      </c>
      <c r="M137" s="6" t="b">
        <f aca="false">AND(E137="HR", I137="North", H137&gt;15000)</f>
        <v>0</v>
      </c>
      <c r="N137" s="1" t="b">
        <f aca="false">OR(E137="IT", F137&gt;60000)</f>
        <v>0</v>
      </c>
      <c r="O137" s="6" t="b">
        <f aca="false">NOT(E137="Marketing")</f>
        <v>0</v>
      </c>
      <c r="S137" s="1" t="n">
        <f aca="false">VLOOKUP(A137,A137:F1136,6,FALSE())</f>
        <v>54845</v>
      </c>
    </row>
    <row r="138" customFormat="false" ht="13.8" hidden="false" customHeight="false" outlineLevel="0" collapsed="false">
      <c r="A138" s="1" t="n">
        <v>137</v>
      </c>
      <c r="B138" s="1" t="s">
        <v>171</v>
      </c>
      <c r="C138" s="1" t="n">
        <v>53</v>
      </c>
      <c r="D138" s="1" t="s">
        <v>18</v>
      </c>
      <c r="E138" s="1" t="s">
        <v>7</v>
      </c>
      <c r="F138" s="1" t="n">
        <v>42144</v>
      </c>
      <c r="G138" s="5" t="n">
        <v>44374</v>
      </c>
      <c r="H138" s="1" t="n">
        <v>32492</v>
      </c>
      <c r="I138" s="1" t="s">
        <v>25</v>
      </c>
      <c r="J138" s="1" t="n">
        <v>32</v>
      </c>
      <c r="K138" s="1" t="str">
        <f aca="false">IF(F138&gt;50000 ,"Above","Below")</f>
        <v>Below</v>
      </c>
      <c r="L138" s="1" t="str">
        <f aca="false">_xlfn.IFS(J137&gt;=50, "Excellent", J137&gt;=40, "Good", J137&gt;=30, "Average", J137&lt;30, "Poor")</f>
        <v>Good</v>
      </c>
      <c r="M138" s="6" t="b">
        <f aca="false">AND(E138="HR", I138="North", H138&gt;15000)</f>
        <v>0</v>
      </c>
      <c r="N138" s="1" t="b">
        <f aca="false">OR(E138="IT", F138&gt;60000)</f>
        <v>0</v>
      </c>
      <c r="O138" s="6" t="b">
        <f aca="false">NOT(E138="Marketing")</f>
        <v>1</v>
      </c>
      <c r="S138" s="1" t="n">
        <f aca="false">VLOOKUP(A138,A138:F1137,6,FALSE())</f>
        <v>42144</v>
      </c>
      <c r="T138" s="1" t="n">
        <f aca="false">INDEX(H138:H1137, MATCH(A137, A137:A1139, 0))</f>
        <v>32492</v>
      </c>
    </row>
    <row r="139" customFormat="false" ht="13.8" hidden="false" customHeight="false" outlineLevel="0" collapsed="false">
      <c r="A139" s="1" t="n">
        <v>138</v>
      </c>
      <c r="B139" s="1" t="s">
        <v>172</v>
      </c>
      <c r="C139" s="1" t="n">
        <v>38</v>
      </c>
      <c r="D139" s="1" t="s">
        <v>22</v>
      </c>
      <c r="E139" s="1" t="s">
        <v>30</v>
      </c>
      <c r="F139" s="1" t="n">
        <v>43543</v>
      </c>
      <c r="G139" s="5" t="n">
        <v>42485</v>
      </c>
      <c r="H139" s="1" t="n">
        <v>12098</v>
      </c>
      <c r="I139" s="1" t="s">
        <v>37</v>
      </c>
      <c r="J139" s="1" t="n">
        <v>43</v>
      </c>
      <c r="K139" s="1" t="str">
        <f aca="false">IF(F139&gt;50000 ,"Above","Below")</f>
        <v>Below</v>
      </c>
      <c r="L139" s="1" t="str">
        <f aca="false">_xlfn.IFS(J138&gt;=50, "Excellent", J138&gt;=40, "Good", J138&gt;=30, "Average", J138&lt;30, "Poor")</f>
        <v>Average</v>
      </c>
      <c r="M139" s="6" t="b">
        <f aca="false">AND(E139="HR", I139="North", H139&gt;15000)</f>
        <v>0</v>
      </c>
      <c r="N139" s="1" t="b">
        <f aca="false">OR(E139="IT", F139&gt;60000)</f>
        <v>0</v>
      </c>
      <c r="O139" s="6" t="b">
        <f aca="false">NOT(E139="Marketing")</f>
        <v>1</v>
      </c>
      <c r="S139" s="1" t="n">
        <f aca="false">VLOOKUP(A139,A139:F1138,6,FALSE())</f>
        <v>43543</v>
      </c>
    </row>
    <row r="140" customFormat="false" ht="13.8" hidden="false" customHeight="false" outlineLevel="0" collapsed="false">
      <c r="A140" s="1" t="n">
        <v>139</v>
      </c>
      <c r="B140" s="1" t="s">
        <v>173</v>
      </c>
      <c r="C140" s="1" t="n">
        <v>23</v>
      </c>
      <c r="D140" s="1" t="s">
        <v>18</v>
      </c>
      <c r="E140" s="1" t="s">
        <v>30</v>
      </c>
      <c r="F140" s="1" t="n">
        <v>70926</v>
      </c>
      <c r="G140" s="5" t="n">
        <v>44451</v>
      </c>
      <c r="H140" s="1" t="n">
        <v>36100</v>
      </c>
      <c r="I140" s="1" t="s">
        <v>25</v>
      </c>
      <c r="J140" s="1" t="n">
        <v>33</v>
      </c>
      <c r="K140" s="1" t="str">
        <f aca="false">IF(F140&gt;50000 ,"Above","Below")</f>
        <v>Above</v>
      </c>
      <c r="L140" s="1" t="str">
        <f aca="false">_xlfn.IFS(J139&gt;=50, "Excellent", J139&gt;=40, "Good", J139&gt;=30, "Average", J139&lt;30, "Poor")</f>
        <v>Good</v>
      </c>
      <c r="M140" s="6" t="b">
        <f aca="false">AND(E140="HR", I140="North", H140&gt;15000)</f>
        <v>0</v>
      </c>
      <c r="N140" s="1" t="b">
        <f aca="false">OR(E140="IT", F140&gt;60000)</f>
        <v>1</v>
      </c>
      <c r="O140" s="6" t="b">
        <f aca="false">NOT(E140="Marketing")</f>
        <v>1</v>
      </c>
      <c r="S140" s="1" t="n">
        <f aca="false">VLOOKUP(A140,A140:F1139,6,FALSE())</f>
        <v>70926</v>
      </c>
      <c r="T140" s="1" t="n">
        <f aca="false">INDEX(H140:H1139, MATCH(A139, A139:A1141, 0))</f>
        <v>36100</v>
      </c>
    </row>
    <row r="141" customFormat="false" ht="13.8" hidden="false" customHeight="false" outlineLevel="0" collapsed="false">
      <c r="A141" s="1" t="n">
        <v>140</v>
      </c>
      <c r="B141" s="1" t="s">
        <v>174</v>
      </c>
      <c r="C141" s="1" t="n">
        <v>41</v>
      </c>
      <c r="D141" s="1" t="s">
        <v>18</v>
      </c>
      <c r="E141" s="1" t="s">
        <v>23</v>
      </c>
      <c r="F141" s="1" t="n">
        <v>35721</v>
      </c>
      <c r="G141" s="5" t="n">
        <v>45228</v>
      </c>
      <c r="H141" s="1" t="n">
        <v>22370</v>
      </c>
      <c r="I141" s="1" t="s">
        <v>20</v>
      </c>
      <c r="J141" s="1" t="n">
        <v>31</v>
      </c>
      <c r="K141" s="1" t="str">
        <f aca="false">IF(F141&gt;50000 ,"Above","Below")</f>
        <v>Below</v>
      </c>
      <c r="L141" s="1" t="str">
        <f aca="false">_xlfn.IFS(J140&gt;=50, "Excellent", J140&gt;=40, "Good", J140&gt;=30, "Average", J140&lt;30, "Poor")</f>
        <v>Average</v>
      </c>
      <c r="M141" s="6" t="b">
        <f aca="false">AND(E141="HR", I141="North", H141&gt;15000)</f>
        <v>1</v>
      </c>
      <c r="N141" s="1" t="b">
        <f aca="false">OR(E141="IT", F141&gt;60000)</f>
        <v>0</v>
      </c>
      <c r="O141" s="6" t="b">
        <f aca="false">NOT(E141="Marketing")</f>
        <v>1</v>
      </c>
      <c r="S141" s="1" t="n">
        <f aca="false">VLOOKUP(A141,A141:F1140,6,FALSE())</f>
        <v>35721</v>
      </c>
    </row>
    <row r="142" customFormat="false" ht="13.8" hidden="false" customHeight="false" outlineLevel="0" collapsed="false">
      <c r="A142" s="1" t="n">
        <v>141</v>
      </c>
      <c r="B142" s="1" t="s">
        <v>175</v>
      </c>
      <c r="C142" s="1" t="n">
        <v>21</v>
      </c>
      <c r="D142" s="1" t="s">
        <v>22</v>
      </c>
      <c r="E142" s="1" t="s">
        <v>23</v>
      </c>
      <c r="F142" s="1" t="n">
        <v>70178</v>
      </c>
      <c r="G142" s="5" t="n">
        <v>44334</v>
      </c>
      <c r="H142" s="1" t="n">
        <v>36299</v>
      </c>
      <c r="I142" s="1" t="s">
        <v>20</v>
      </c>
      <c r="J142" s="1" t="n">
        <v>47</v>
      </c>
      <c r="K142" s="1" t="str">
        <f aca="false">IF(F142&gt;50000 ,"Above","Below")</f>
        <v>Above</v>
      </c>
      <c r="L142" s="1" t="str">
        <f aca="false">_xlfn.IFS(J141&gt;=50, "Excellent", J141&gt;=40, "Good", J141&gt;=30, "Average", J141&lt;30, "Poor")</f>
        <v>Average</v>
      </c>
      <c r="M142" s="6" t="b">
        <f aca="false">AND(E142="HR", I142="North", H142&gt;15000)</f>
        <v>1</v>
      </c>
      <c r="N142" s="1" t="b">
        <f aca="false">OR(E142="IT", F142&gt;60000)</f>
        <v>1</v>
      </c>
      <c r="O142" s="6" t="b">
        <f aca="false">NOT(E142="Marketing")</f>
        <v>1</v>
      </c>
      <c r="S142" s="1" t="n">
        <f aca="false">VLOOKUP(A142,A142:F1141,6,FALSE())</f>
        <v>70178</v>
      </c>
      <c r="T142" s="1" t="n">
        <f aca="false">INDEX(H142:H1141, MATCH(A141, A141:A1143, 0))</f>
        <v>36299</v>
      </c>
    </row>
    <row r="143" customFormat="false" ht="13.8" hidden="false" customHeight="false" outlineLevel="0" collapsed="false">
      <c r="A143" s="1" t="n">
        <v>142</v>
      </c>
      <c r="B143" s="1" t="s">
        <v>176</v>
      </c>
      <c r="C143" s="1" t="n">
        <v>58</v>
      </c>
      <c r="D143" s="1" t="s">
        <v>18</v>
      </c>
      <c r="E143" s="1" t="s">
        <v>30</v>
      </c>
      <c r="F143" s="1" t="n">
        <v>61503</v>
      </c>
      <c r="G143" s="5" t="n">
        <v>42089</v>
      </c>
      <c r="H143" s="1" t="n">
        <v>12906</v>
      </c>
      <c r="I143" s="1" t="s">
        <v>20</v>
      </c>
      <c r="J143" s="1" t="n">
        <v>49</v>
      </c>
      <c r="K143" s="1" t="str">
        <f aca="false">IF(F143&gt;50000 ,"Above","Below")</f>
        <v>Above</v>
      </c>
      <c r="L143" s="1" t="str">
        <f aca="false">_xlfn.IFS(J142&gt;=50, "Excellent", J142&gt;=40, "Good", J142&gt;=30, "Average", J142&lt;30, "Poor")</f>
        <v>Good</v>
      </c>
      <c r="M143" s="6" t="b">
        <f aca="false">AND(E143="HR", I143="North", H143&gt;15000)</f>
        <v>0</v>
      </c>
      <c r="N143" s="1" t="b">
        <f aca="false">OR(E143="IT", F143&gt;60000)</f>
        <v>1</v>
      </c>
      <c r="O143" s="6" t="b">
        <f aca="false">NOT(E143="Marketing")</f>
        <v>1</v>
      </c>
      <c r="S143" s="1" t="n">
        <f aca="false">VLOOKUP(A143,A143:F1142,6,FALSE())</f>
        <v>61503</v>
      </c>
    </row>
    <row r="144" customFormat="false" ht="13.8" hidden="false" customHeight="false" outlineLevel="0" collapsed="false">
      <c r="A144" s="1" t="n">
        <v>143</v>
      </c>
      <c r="B144" s="1" t="s">
        <v>177</v>
      </c>
      <c r="C144" s="1" t="n">
        <v>37</v>
      </c>
      <c r="D144" s="1" t="s">
        <v>22</v>
      </c>
      <c r="E144" s="1" t="s">
        <v>19</v>
      </c>
      <c r="F144" s="1" t="n">
        <v>40463</v>
      </c>
      <c r="G144" s="5" t="n">
        <v>42793</v>
      </c>
      <c r="H144" s="1" t="n">
        <v>24067</v>
      </c>
      <c r="I144" s="1" t="s">
        <v>25</v>
      </c>
      <c r="J144" s="1" t="n">
        <v>24</v>
      </c>
      <c r="K144" s="1" t="str">
        <f aca="false">IF(F144&gt;50000 ,"Above","Below")</f>
        <v>Below</v>
      </c>
      <c r="L144" s="1" t="str">
        <f aca="false">_xlfn.IFS(J143&gt;=50, "Excellent", J143&gt;=40, "Good", J143&gt;=30, "Average", J143&lt;30, "Poor")</f>
        <v>Good</v>
      </c>
      <c r="M144" s="6" t="b">
        <f aca="false">AND(E144="HR", I144="North", H144&gt;15000)</f>
        <v>0</v>
      </c>
      <c r="N144" s="1" t="b">
        <f aca="false">OR(E144="IT", F144&gt;60000)</f>
        <v>0</v>
      </c>
      <c r="O144" s="6" t="b">
        <f aca="false">NOT(E144="Marketing")</f>
        <v>0</v>
      </c>
      <c r="S144" s="1" t="n">
        <f aca="false">VLOOKUP(A144,A144:F1143,6,FALSE())</f>
        <v>40463</v>
      </c>
      <c r="T144" s="1" t="n">
        <f aca="false">INDEX(H144:H1143, MATCH(A143, A143:A1145, 0))</f>
        <v>24067</v>
      </c>
    </row>
    <row r="145" customFormat="false" ht="13.8" hidden="false" customHeight="false" outlineLevel="0" collapsed="false">
      <c r="A145" s="1" t="n">
        <v>144</v>
      </c>
      <c r="B145" s="1" t="s">
        <v>178</v>
      </c>
      <c r="C145" s="1" t="n">
        <v>43</v>
      </c>
      <c r="D145" s="1" t="s">
        <v>18</v>
      </c>
      <c r="E145" s="1" t="s">
        <v>30</v>
      </c>
      <c r="F145" s="1" t="n">
        <v>33860</v>
      </c>
      <c r="G145" s="5" t="n">
        <v>41915</v>
      </c>
      <c r="H145" s="1" t="n">
        <v>24353</v>
      </c>
      <c r="I145" s="1" t="s">
        <v>25</v>
      </c>
      <c r="J145" s="1" t="n">
        <v>48</v>
      </c>
      <c r="K145" s="1" t="str">
        <f aca="false">IF(F145&gt;50000 ,"Above","Below")</f>
        <v>Below</v>
      </c>
      <c r="L145" s="1" t="str">
        <f aca="false">_xlfn.IFS(J144&gt;=50, "Excellent", J144&gt;=40, "Good", J144&gt;=30, "Average", J144&lt;30, "Poor")</f>
        <v>Poor</v>
      </c>
      <c r="M145" s="6" t="b">
        <f aca="false">AND(E145="HR", I145="North", H145&gt;15000)</f>
        <v>0</v>
      </c>
      <c r="N145" s="1" t="b">
        <f aca="false">OR(E145="IT", F145&gt;60000)</f>
        <v>0</v>
      </c>
      <c r="O145" s="6" t="b">
        <f aca="false">NOT(E145="Marketing")</f>
        <v>1</v>
      </c>
      <c r="S145" s="1" t="n">
        <f aca="false">VLOOKUP(A145,A145:F1144,6,FALSE())</f>
        <v>33860</v>
      </c>
    </row>
    <row r="146" customFormat="false" ht="13.8" hidden="false" customHeight="false" outlineLevel="0" collapsed="false">
      <c r="A146" s="1" t="n">
        <v>145</v>
      </c>
      <c r="B146" s="1" t="s">
        <v>179</v>
      </c>
      <c r="C146" s="1" t="n">
        <v>35</v>
      </c>
      <c r="D146" s="1" t="s">
        <v>18</v>
      </c>
      <c r="E146" s="1" t="s">
        <v>23</v>
      </c>
      <c r="F146" s="1" t="n">
        <v>49384</v>
      </c>
      <c r="G146" s="5" t="n">
        <v>43724</v>
      </c>
      <c r="H146" s="1" t="n">
        <v>39151</v>
      </c>
      <c r="I146" s="1" t="s">
        <v>20</v>
      </c>
      <c r="J146" s="1" t="n">
        <v>55</v>
      </c>
      <c r="K146" s="1" t="str">
        <f aca="false">IF(F146&gt;50000 ,"Above","Below")</f>
        <v>Below</v>
      </c>
      <c r="L146" s="1" t="str">
        <f aca="false">_xlfn.IFS(J145&gt;=50, "Excellent", J145&gt;=40, "Good", J145&gt;=30, "Average", J145&lt;30, "Poor")</f>
        <v>Good</v>
      </c>
      <c r="M146" s="6" t="b">
        <f aca="false">AND(E146="HR", I146="North", H146&gt;15000)</f>
        <v>1</v>
      </c>
      <c r="N146" s="1" t="b">
        <f aca="false">OR(E146="IT", F146&gt;60000)</f>
        <v>0</v>
      </c>
      <c r="O146" s="6" t="b">
        <f aca="false">NOT(E146="Marketing")</f>
        <v>1</v>
      </c>
      <c r="S146" s="1" t="n">
        <f aca="false">VLOOKUP(A146,A146:F1145,6,FALSE())</f>
        <v>49384</v>
      </c>
      <c r="T146" s="1" t="n">
        <f aca="false">INDEX(H146:H1145, MATCH(A145, A145:A1147, 0))</f>
        <v>39151</v>
      </c>
    </row>
    <row r="147" customFormat="false" ht="13.8" hidden="false" customHeight="false" outlineLevel="0" collapsed="false">
      <c r="A147" s="1" t="n">
        <v>146</v>
      </c>
      <c r="B147" s="1" t="s">
        <v>180</v>
      </c>
      <c r="C147" s="1" t="n">
        <v>41</v>
      </c>
      <c r="D147" s="1" t="s">
        <v>22</v>
      </c>
      <c r="E147" s="1" t="s">
        <v>36</v>
      </c>
      <c r="F147" s="1" t="n">
        <v>67576</v>
      </c>
      <c r="G147" s="5" t="n">
        <v>43249</v>
      </c>
      <c r="H147" s="1" t="n">
        <v>17269</v>
      </c>
      <c r="I147" s="1" t="s">
        <v>20</v>
      </c>
      <c r="J147" s="1" t="n">
        <v>46</v>
      </c>
      <c r="K147" s="1" t="str">
        <f aca="false">IF(F147&gt;50000 ,"Above","Below")</f>
        <v>Above</v>
      </c>
      <c r="L147" s="1" t="str">
        <f aca="false">_xlfn.IFS(J146&gt;=50, "Excellent", J146&gt;=40, "Good", J146&gt;=30, "Average", J146&lt;30, "Poor")</f>
        <v>Excellent</v>
      </c>
      <c r="M147" s="6" t="b">
        <f aca="false">AND(E147="HR", I147="North", H147&gt;15000)</f>
        <v>0</v>
      </c>
      <c r="N147" s="1" t="b">
        <f aca="false">OR(E147="IT", F147&gt;60000)</f>
        <v>1</v>
      </c>
      <c r="O147" s="6" t="b">
        <f aca="false">NOT(E147="Marketing")</f>
        <v>1</v>
      </c>
      <c r="S147" s="1" t="n">
        <f aca="false">VLOOKUP(A147,A147:F1146,6,FALSE())</f>
        <v>67576</v>
      </c>
    </row>
    <row r="148" customFormat="false" ht="13.8" hidden="false" customHeight="false" outlineLevel="0" collapsed="false">
      <c r="A148" s="1" t="n">
        <v>147</v>
      </c>
      <c r="B148" s="1" t="s">
        <v>181</v>
      </c>
      <c r="C148" s="1" t="n">
        <v>51</v>
      </c>
      <c r="D148" s="1" t="s">
        <v>18</v>
      </c>
      <c r="E148" s="1" t="s">
        <v>23</v>
      </c>
      <c r="F148" s="1" t="n">
        <v>34359</v>
      </c>
      <c r="G148" s="5" t="n">
        <v>43961</v>
      </c>
      <c r="H148" s="1" t="n">
        <v>20721</v>
      </c>
      <c r="I148" s="1" t="s">
        <v>25</v>
      </c>
      <c r="J148" s="1" t="n">
        <v>32</v>
      </c>
      <c r="K148" s="1" t="str">
        <f aca="false">IF(F148&gt;50000 ,"Above","Below")</f>
        <v>Below</v>
      </c>
      <c r="L148" s="1" t="str">
        <f aca="false">_xlfn.IFS(J147&gt;=50, "Excellent", J147&gt;=40, "Good", J147&gt;=30, "Average", J147&lt;30, "Poor")</f>
        <v>Good</v>
      </c>
      <c r="M148" s="6" t="b">
        <f aca="false">AND(E148="HR", I148="North", H148&gt;15000)</f>
        <v>0</v>
      </c>
      <c r="N148" s="1" t="b">
        <f aca="false">OR(E148="IT", F148&gt;60000)</f>
        <v>0</v>
      </c>
      <c r="O148" s="6" t="b">
        <f aca="false">NOT(E148="Marketing")</f>
        <v>1</v>
      </c>
      <c r="S148" s="1" t="n">
        <f aca="false">VLOOKUP(A148,A148:F1147,6,FALSE())</f>
        <v>34359</v>
      </c>
      <c r="T148" s="1" t="n">
        <f aca="false">INDEX(H148:H1147, MATCH(A147, A147:A1149, 0))</f>
        <v>20721</v>
      </c>
    </row>
    <row r="149" customFormat="false" ht="13.8" hidden="false" customHeight="false" outlineLevel="0" collapsed="false">
      <c r="A149" s="1" t="n">
        <v>148</v>
      </c>
      <c r="B149" s="1" t="s">
        <v>182</v>
      </c>
      <c r="C149" s="1" t="n">
        <v>38</v>
      </c>
      <c r="D149" s="1" t="s">
        <v>18</v>
      </c>
      <c r="E149" s="1" t="s">
        <v>36</v>
      </c>
      <c r="F149" s="1" t="n">
        <v>71522</v>
      </c>
      <c r="G149" s="5" t="n">
        <v>43088</v>
      </c>
      <c r="H149" s="1" t="n">
        <v>37615</v>
      </c>
      <c r="I149" s="1" t="s">
        <v>25</v>
      </c>
      <c r="J149" s="1" t="n">
        <v>41</v>
      </c>
      <c r="K149" s="1" t="str">
        <f aca="false">IF(F149&gt;50000 ,"Above","Below")</f>
        <v>Above</v>
      </c>
      <c r="L149" s="1" t="str">
        <f aca="false">_xlfn.IFS(J148&gt;=50, "Excellent", J148&gt;=40, "Good", J148&gt;=30, "Average", J148&lt;30, "Poor")</f>
        <v>Average</v>
      </c>
      <c r="M149" s="6" t="b">
        <f aca="false">AND(E149="HR", I149="North", H149&gt;15000)</f>
        <v>0</v>
      </c>
      <c r="N149" s="1" t="b">
        <f aca="false">OR(E149="IT", F149&gt;60000)</f>
        <v>1</v>
      </c>
      <c r="O149" s="6" t="b">
        <f aca="false">NOT(E149="Marketing")</f>
        <v>1</v>
      </c>
      <c r="S149" s="1" t="n">
        <f aca="false">VLOOKUP(A149,A149:F1148,6,FALSE())</f>
        <v>71522</v>
      </c>
      <c r="T149" s="1" t="n">
        <f aca="false">INDEX(H149:H1148, MATCH(A148, A148:A1150, 0))</f>
        <v>37615</v>
      </c>
    </row>
    <row r="150" customFormat="false" ht="13.8" hidden="false" customHeight="false" outlineLevel="0" collapsed="false">
      <c r="A150" s="1" t="n">
        <v>149</v>
      </c>
      <c r="B150" s="1" t="s">
        <v>183</v>
      </c>
      <c r="C150" s="1" t="n">
        <v>38</v>
      </c>
      <c r="D150" s="1" t="s">
        <v>18</v>
      </c>
      <c r="E150" s="1" t="s">
        <v>36</v>
      </c>
      <c r="F150" s="1" t="n">
        <v>31750</v>
      </c>
      <c r="G150" s="5" t="n">
        <v>43113</v>
      </c>
      <c r="H150" s="1" t="n">
        <v>18420</v>
      </c>
      <c r="I150" s="1" t="s">
        <v>37</v>
      </c>
      <c r="J150" s="1" t="n">
        <v>23</v>
      </c>
      <c r="K150" s="1" t="str">
        <f aca="false">IF(F150&gt;50000 ,"Above","Below")</f>
        <v>Below</v>
      </c>
      <c r="L150" s="1" t="str">
        <f aca="false">_xlfn.IFS(J149&gt;=50, "Excellent", J149&gt;=40, "Good", J149&gt;=30, "Average", J149&lt;30, "Poor")</f>
        <v>Good</v>
      </c>
      <c r="M150" s="6" t="b">
        <f aca="false">AND(E150="HR", I150="North", H150&gt;15000)</f>
        <v>0</v>
      </c>
      <c r="N150" s="1" t="b">
        <f aca="false">OR(E150="IT", F150&gt;60000)</f>
        <v>1</v>
      </c>
      <c r="O150" s="6" t="b">
        <f aca="false">NOT(E150="Marketing")</f>
        <v>1</v>
      </c>
      <c r="S150" s="1" t="n">
        <f aca="false">VLOOKUP(A150,A150:F1149,6,FALSE())</f>
        <v>31750</v>
      </c>
    </row>
    <row r="151" customFormat="false" ht="13.8" hidden="false" customHeight="false" outlineLevel="0" collapsed="false">
      <c r="A151" s="1" t="n">
        <v>150</v>
      </c>
      <c r="B151" s="1" t="s">
        <v>184</v>
      </c>
      <c r="C151" s="1" t="n">
        <v>52</v>
      </c>
      <c r="D151" s="1" t="s">
        <v>22</v>
      </c>
      <c r="E151" s="1" t="s">
        <v>30</v>
      </c>
      <c r="F151" s="1" t="n">
        <v>62934</v>
      </c>
      <c r="G151" s="5" t="n">
        <v>43428</v>
      </c>
      <c r="H151" s="1" t="n">
        <v>28655</v>
      </c>
      <c r="I151" s="1" t="s">
        <v>20</v>
      </c>
      <c r="J151" s="1" t="n">
        <v>54</v>
      </c>
      <c r="K151" s="1" t="str">
        <f aca="false">IF(F151&gt;50000 ,"Above","Below")</f>
        <v>Above</v>
      </c>
      <c r="L151" s="1" t="str">
        <f aca="false">_xlfn.IFS(J150&gt;=50, "Excellent", J150&gt;=40, "Good", J150&gt;=30, "Average", J150&lt;30, "Poor")</f>
        <v>Poor</v>
      </c>
      <c r="M151" s="6" t="b">
        <f aca="false">AND(E151="HR", I151="North", H151&gt;15000)</f>
        <v>0</v>
      </c>
      <c r="N151" s="1" t="b">
        <f aca="false">OR(E151="IT", F151&gt;60000)</f>
        <v>1</v>
      </c>
      <c r="O151" s="6" t="b">
        <f aca="false">NOT(E151="Marketing")</f>
        <v>1</v>
      </c>
      <c r="S151" s="1" t="n">
        <f aca="false">VLOOKUP(A151,A151:F1150,6,FALSE())</f>
        <v>62934</v>
      </c>
      <c r="T151" s="1" t="n">
        <f aca="false">INDEX(H151:H1150, MATCH(A150, A150:A1152, 0))</f>
        <v>28655</v>
      </c>
    </row>
    <row r="152" customFormat="false" ht="13.8" hidden="false" customHeight="false" outlineLevel="0" collapsed="false">
      <c r="A152" s="1" t="n">
        <v>151</v>
      </c>
      <c r="B152" s="1" t="s">
        <v>185</v>
      </c>
      <c r="C152" s="1" t="n">
        <v>53</v>
      </c>
      <c r="D152" s="1" t="s">
        <v>18</v>
      </c>
      <c r="E152" s="1" t="s">
        <v>7</v>
      </c>
      <c r="F152" s="1" t="n">
        <v>43541</v>
      </c>
      <c r="G152" s="5" t="n">
        <v>45468</v>
      </c>
      <c r="H152" s="1" t="n">
        <v>13914</v>
      </c>
      <c r="I152" s="1" t="s">
        <v>25</v>
      </c>
      <c r="J152" s="1" t="n">
        <v>31</v>
      </c>
      <c r="K152" s="1" t="str">
        <f aca="false">IF(F152&gt;50000 ,"Above","Below")</f>
        <v>Below</v>
      </c>
      <c r="L152" s="1" t="str">
        <f aca="false">_xlfn.IFS(J151&gt;=50, "Excellent", J151&gt;=40, "Good", J151&gt;=30, "Average", J151&lt;30, "Poor")</f>
        <v>Excellent</v>
      </c>
      <c r="M152" s="6" t="b">
        <f aca="false">AND(E152="HR", I152="North", H152&gt;15000)</f>
        <v>0</v>
      </c>
      <c r="N152" s="1" t="b">
        <f aca="false">OR(E152="IT", F152&gt;60000)</f>
        <v>0</v>
      </c>
      <c r="O152" s="6" t="b">
        <f aca="false">NOT(E152="Marketing")</f>
        <v>1</v>
      </c>
      <c r="S152" s="1" t="n">
        <f aca="false">VLOOKUP(A152,A152:F1151,6,FALSE())</f>
        <v>43541</v>
      </c>
    </row>
    <row r="153" customFormat="false" ht="13.8" hidden="false" customHeight="false" outlineLevel="0" collapsed="false">
      <c r="A153" s="1" t="n">
        <v>152</v>
      </c>
      <c r="B153" s="1" t="s">
        <v>186</v>
      </c>
      <c r="C153" s="1" t="n">
        <v>42</v>
      </c>
      <c r="D153" s="1" t="s">
        <v>22</v>
      </c>
      <c r="E153" s="1" t="s">
        <v>36</v>
      </c>
      <c r="F153" s="1" t="n">
        <v>75209</v>
      </c>
      <c r="G153" s="5" t="n">
        <v>42186</v>
      </c>
      <c r="H153" s="1" t="n">
        <v>31609</v>
      </c>
      <c r="I153" s="1" t="s">
        <v>25</v>
      </c>
      <c r="J153" s="1" t="n">
        <v>59</v>
      </c>
      <c r="K153" s="1" t="str">
        <f aca="false">IF(F153&gt;50000 ,"Above","Below")</f>
        <v>Above</v>
      </c>
      <c r="L153" s="1" t="str">
        <f aca="false">_xlfn.IFS(J152&gt;=50, "Excellent", J152&gt;=40, "Good", J152&gt;=30, "Average", J152&lt;30, "Poor")</f>
        <v>Average</v>
      </c>
      <c r="M153" s="6" t="b">
        <f aca="false">AND(E153="HR", I153="North", H153&gt;15000)</f>
        <v>0</v>
      </c>
      <c r="N153" s="1" t="b">
        <f aca="false">OR(E153="IT", F153&gt;60000)</f>
        <v>1</v>
      </c>
      <c r="O153" s="6" t="b">
        <f aca="false">NOT(E153="Marketing")</f>
        <v>1</v>
      </c>
      <c r="S153" s="1" t="n">
        <f aca="false">VLOOKUP(A153,A153:F1152,6,FALSE())</f>
        <v>75209</v>
      </c>
      <c r="T153" s="1" t="n">
        <f aca="false">INDEX(H153:H1152, MATCH(A152, A152:A1154, 0))</f>
        <v>31609</v>
      </c>
    </row>
    <row r="154" customFormat="false" ht="13.8" hidden="false" customHeight="false" outlineLevel="0" collapsed="false">
      <c r="A154" s="1" t="n">
        <v>153</v>
      </c>
      <c r="B154" s="1" t="s">
        <v>187</v>
      </c>
      <c r="C154" s="1" t="n">
        <v>51</v>
      </c>
      <c r="D154" s="1" t="s">
        <v>22</v>
      </c>
      <c r="E154" s="1" t="s">
        <v>30</v>
      </c>
      <c r="F154" s="1" t="n">
        <v>76977</v>
      </c>
      <c r="G154" s="5" t="n">
        <v>42380</v>
      </c>
      <c r="H154" s="1" t="n">
        <v>12867</v>
      </c>
      <c r="I154" s="1" t="s">
        <v>20</v>
      </c>
      <c r="J154" s="1" t="n">
        <v>23</v>
      </c>
      <c r="K154" s="1" t="str">
        <f aca="false">IF(F154&gt;50000 ,"Above","Below")</f>
        <v>Above</v>
      </c>
      <c r="L154" s="1" t="str">
        <f aca="false">_xlfn.IFS(J153&gt;=50, "Excellent", J153&gt;=40, "Good", J153&gt;=30, "Average", J153&lt;30, "Poor")</f>
        <v>Excellent</v>
      </c>
      <c r="M154" s="6" t="b">
        <f aca="false">AND(E154="HR", I154="North", H154&gt;15000)</f>
        <v>0</v>
      </c>
      <c r="N154" s="1" t="b">
        <f aca="false">OR(E154="IT", F154&gt;60000)</f>
        <v>1</v>
      </c>
      <c r="O154" s="6" t="b">
        <f aca="false">NOT(E154="Marketing")</f>
        <v>1</v>
      </c>
      <c r="S154" s="1" t="n">
        <f aca="false">VLOOKUP(A154,A154:F1153,6,FALSE())</f>
        <v>76977</v>
      </c>
    </row>
    <row r="155" customFormat="false" ht="13.8" hidden="false" customHeight="false" outlineLevel="0" collapsed="false">
      <c r="A155" s="1" t="n">
        <v>154</v>
      </c>
      <c r="B155" s="1" t="s">
        <v>188</v>
      </c>
      <c r="C155" s="1" t="n">
        <v>23</v>
      </c>
      <c r="D155" s="1" t="s">
        <v>18</v>
      </c>
      <c r="E155" s="1" t="s">
        <v>19</v>
      </c>
      <c r="F155" s="1" t="n">
        <v>39578</v>
      </c>
      <c r="G155" s="5" t="n">
        <v>44064</v>
      </c>
      <c r="H155" s="1" t="n">
        <v>23902</v>
      </c>
      <c r="I155" s="1" t="s">
        <v>28</v>
      </c>
      <c r="J155" s="1" t="n">
        <v>37</v>
      </c>
      <c r="K155" s="1" t="str">
        <f aca="false">IF(F155&gt;50000 ,"Above","Below")</f>
        <v>Below</v>
      </c>
      <c r="L155" s="1" t="str">
        <f aca="false">_xlfn.IFS(J154&gt;=50, "Excellent", J154&gt;=40, "Good", J154&gt;=30, "Average", J154&lt;30, "Poor")</f>
        <v>Poor</v>
      </c>
      <c r="M155" s="6" t="b">
        <f aca="false">AND(E155="HR", I155="North", H155&gt;15000)</f>
        <v>0</v>
      </c>
      <c r="N155" s="1" t="b">
        <f aca="false">OR(E155="IT", F155&gt;60000)</f>
        <v>0</v>
      </c>
      <c r="O155" s="6" t="b">
        <f aca="false">NOT(E155="Marketing")</f>
        <v>0</v>
      </c>
      <c r="S155" s="1" t="n">
        <f aca="false">VLOOKUP(A155,A155:F1154,6,FALSE())</f>
        <v>39578</v>
      </c>
      <c r="T155" s="1" t="n">
        <f aca="false">INDEX(H155:H1154, MATCH(A154, A154:A1156, 0))</f>
        <v>23902</v>
      </c>
    </row>
    <row r="156" customFormat="false" ht="13.8" hidden="false" customHeight="false" outlineLevel="0" collapsed="false">
      <c r="A156" s="1" t="n">
        <v>155</v>
      </c>
      <c r="B156" s="1" t="s">
        <v>189</v>
      </c>
      <c r="C156" s="1" t="n">
        <v>40</v>
      </c>
      <c r="D156" s="1" t="s">
        <v>22</v>
      </c>
      <c r="E156" s="1" t="s">
        <v>30</v>
      </c>
      <c r="F156" s="1" t="n">
        <v>38164</v>
      </c>
      <c r="G156" s="5" t="n">
        <v>44889</v>
      </c>
      <c r="H156" s="1" t="n">
        <v>22865</v>
      </c>
      <c r="I156" s="1" t="s">
        <v>28</v>
      </c>
      <c r="J156" s="1" t="n">
        <v>29</v>
      </c>
      <c r="K156" s="1" t="str">
        <f aca="false">IF(F156&gt;50000 ,"Above","Below")</f>
        <v>Below</v>
      </c>
      <c r="L156" s="1" t="str">
        <f aca="false">_xlfn.IFS(J155&gt;=50, "Excellent", J155&gt;=40, "Good", J155&gt;=30, "Average", J155&lt;30, "Poor")</f>
        <v>Average</v>
      </c>
      <c r="M156" s="6" t="b">
        <f aca="false">AND(E156="HR", I156="North", H156&gt;15000)</f>
        <v>0</v>
      </c>
      <c r="N156" s="1" t="b">
        <f aca="false">OR(E156="IT", F156&gt;60000)</f>
        <v>0</v>
      </c>
      <c r="O156" s="6" t="b">
        <f aca="false">NOT(E156="Marketing")</f>
        <v>1</v>
      </c>
      <c r="S156" s="1" t="n">
        <f aca="false">VLOOKUP(A156,A156:F1155,6,FALSE())</f>
        <v>38164</v>
      </c>
    </row>
    <row r="157" customFormat="false" ht="13.8" hidden="false" customHeight="false" outlineLevel="0" collapsed="false">
      <c r="A157" s="1" t="n">
        <v>156</v>
      </c>
      <c r="B157" s="1" t="s">
        <v>190</v>
      </c>
      <c r="C157" s="1" t="n">
        <v>44</v>
      </c>
      <c r="D157" s="1" t="s">
        <v>18</v>
      </c>
      <c r="E157" s="1" t="s">
        <v>36</v>
      </c>
      <c r="F157" s="1" t="n">
        <v>32992</v>
      </c>
      <c r="G157" s="5" t="n">
        <v>45321</v>
      </c>
      <c r="H157" s="1" t="n">
        <v>32250</v>
      </c>
      <c r="I157" s="1" t="s">
        <v>20</v>
      </c>
      <c r="J157" s="1" t="n">
        <v>58</v>
      </c>
      <c r="K157" s="1" t="str">
        <f aca="false">IF(F157&gt;50000 ,"Above","Below")</f>
        <v>Below</v>
      </c>
      <c r="L157" s="1" t="str">
        <f aca="false">_xlfn.IFS(J156&gt;=50, "Excellent", J156&gt;=40, "Good", J156&gt;=30, "Average", J156&lt;30, "Poor")</f>
        <v>Poor</v>
      </c>
      <c r="M157" s="6" t="b">
        <f aca="false">AND(E157="HR", I157="North", H157&gt;15000)</f>
        <v>0</v>
      </c>
      <c r="N157" s="1" t="b">
        <f aca="false">OR(E157="IT", F157&gt;60000)</f>
        <v>1</v>
      </c>
      <c r="O157" s="6" t="b">
        <f aca="false">NOT(E157="Marketing")</f>
        <v>1</v>
      </c>
      <c r="S157" s="1" t="n">
        <f aca="false">VLOOKUP(A157,A157:F1156,6,FALSE())</f>
        <v>32992</v>
      </c>
      <c r="T157" s="1" t="n">
        <f aca="false">INDEX(H157:H1156, MATCH(A156, A156:A1158, 0))</f>
        <v>32250</v>
      </c>
    </row>
    <row r="158" customFormat="false" ht="13.8" hidden="false" customHeight="false" outlineLevel="0" collapsed="false">
      <c r="A158" s="1" t="n">
        <v>157</v>
      </c>
      <c r="B158" s="1" t="s">
        <v>191</v>
      </c>
      <c r="C158" s="1" t="n">
        <v>29</v>
      </c>
      <c r="D158" s="1" t="s">
        <v>22</v>
      </c>
      <c r="E158" s="1" t="s">
        <v>19</v>
      </c>
      <c r="F158" s="1" t="n">
        <v>73750</v>
      </c>
      <c r="G158" s="5" t="n">
        <v>42399</v>
      </c>
      <c r="H158" s="1" t="n">
        <v>27569</v>
      </c>
      <c r="I158" s="1" t="s">
        <v>25</v>
      </c>
      <c r="J158" s="1" t="n">
        <v>60</v>
      </c>
      <c r="K158" s="1" t="str">
        <f aca="false">IF(F158&gt;50000 ,"Above","Below")</f>
        <v>Above</v>
      </c>
      <c r="L158" s="1" t="str">
        <f aca="false">_xlfn.IFS(J157&gt;=50, "Excellent", J157&gt;=40, "Good", J157&gt;=30, "Average", J157&lt;30, "Poor")</f>
        <v>Excellent</v>
      </c>
      <c r="M158" s="6" t="b">
        <f aca="false">AND(E158="HR", I158="North", H158&gt;15000)</f>
        <v>0</v>
      </c>
      <c r="N158" s="1" t="b">
        <f aca="false">OR(E158="IT", F158&gt;60000)</f>
        <v>1</v>
      </c>
      <c r="O158" s="6" t="b">
        <f aca="false">NOT(E158="Marketing")</f>
        <v>0</v>
      </c>
      <c r="S158" s="1" t="n">
        <f aca="false">VLOOKUP(A158,A158:F1157,6,FALSE())</f>
        <v>73750</v>
      </c>
    </row>
    <row r="159" customFormat="false" ht="13.8" hidden="false" customHeight="false" outlineLevel="0" collapsed="false">
      <c r="A159" s="1" t="n">
        <v>158</v>
      </c>
      <c r="B159" s="1" t="s">
        <v>192</v>
      </c>
      <c r="C159" s="1" t="n">
        <v>48</v>
      </c>
      <c r="D159" s="1" t="s">
        <v>18</v>
      </c>
      <c r="E159" s="1" t="s">
        <v>30</v>
      </c>
      <c r="F159" s="1" t="n">
        <v>57389</v>
      </c>
      <c r="G159" s="5" t="n">
        <v>45180</v>
      </c>
      <c r="H159" s="1" t="n">
        <v>29854</v>
      </c>
      <c r="I159" s="1" t="s">
        <v>37</v>
      </c>
      <c r="J159" s="1" t="n">
        <v>36</v>
      </c>
      <c r="K159" s="1" t="str">
        <f aca="false">IF(F159&gt;50000 ,"Above","Below")</f>
        <v>Above</v>
      </c>
      <c r="L159" s="1" t="str">
        <f aca="false">_xlfn.IFS(J158&gt;=50, "Excellent", J158&gt;=40, "Good", J158&gt;=30, "Average", J158&lt;30, "Poor")</f>
        <v>Excellent</v>
      </c>
      <c r="M159" s="6" t="b">
        <f aca="false">AND(E159="HR", I159="North", H159&gt;15000)</f>
        <v>0</v>
      </c>
      <c r="N159" s="1" t="b">
        <f aca="false">OR(E159="IT", F159&gt;60000)</f>
        <v>0</v>
      </c>
      <c r="O159" s="6" t="b">
        <f aca="false">NOT(E159="Marketing")</f>
        <v>1</v>
      </c>
      <c r="S159" s="1" t="n">
        <f aca="false">VLOOKUP(A159,A159:F1158,6,FALSE())</f>
        <v>57389</v>
      </c>
      <c r="T159" s="1" t="n">
        <f aca="false">INDEX(H159:H1158, MATCH(A158, A158:A1160, 0))</f>
        <v>29854</v>
      </c>
    </row>
    <row r="160" customFormat="false" ht="13.8" hidden="false" customHeight="false" outlineLevel="0" collapsed="false">
      <c r="A160" s="1" t="n">
        <v>159</v>
      </c>
      <c r="B160" s="1" t="s">
        <v>193</v>
      </c>
      <c r="C160" s="1" t="n">
        <v>31</v>
      </c>
      <c r="D160" s="1" t="s">
        <v>18</v>
      </c>
      <c r="E160" s="1" t="s">
        <v>7</v>
      </c>
      <c r="F160" s="1" t="n">
        <v>32401</v>
      </c>
      <c r="G160" s="5" t="n">
        <v>43558</v>
      </c>
      <c r="H160" s="1" t="n">
        <v>20712</v>
      </c>
      <c r="I160" s="1" t="s">
        <v>20</v>
      </c>
      <c r="J160" s="1" t="n">
        <v>43</v>
      </c>
      <c r="K160" s="1" t="str">
        <f aca="false">IF(F160&gt;50000 ,"Above","Below")</f>
        <v>Below</v>
      </c>
      <c r="L160" s="1" t="str">
        <f aca="false">_xlfn.IFS(J159&gt;=50, "Excellent", J159&gt;=40, "Good", J159&gt;=30, "Average", J159&lt;30, "Poor")</f>
        <v>Average</v>
      </c>
      <c r="M160" s="6" t="b">
        <f aca="false">AND(E160="HR", I160="North", H160&gt;15000)</f>
        <v>0</v>
      </c>
      <c r="N160" s="1" t="b">
        <f aca="false">OR(E160="IT", F160&gt;60000)</f>
        <v>0</v>
      </c>
      <c r="O160" s="6" t="b">
        <f aca="false">NOT(E160="Marketing")</f>
        <v>1</v>
      </c>
      <c r="S160" s="1" t="n">
        <f aca="false">VLOOKUP(A160,A160:F1159,6,FALSE())</f>
        <v>32401</v>
      </c>
    </row>
    <row r="161" customFormat="false" ht="13.8" hidden="false" customHeight="false" outlineLevel="0" collapsed="false">
      <c r="A161" s="1" t="n">
        <v>160</v>
      </c>
      <c r="B161" s="1" t="s">
        <v>194</v>
      </c>
      <c r="C161" s="1" t="n">
        <v>55</v>
      </c>
      <c r="D161" s="1" t="s">
        <v>18</v>
      </c>
      <c r="E161" s="1" t="s">
        <v>30</v>
      </c>
      <c r="F161" s="1" t="n">
        <v>64514</v>
      </c>
      <c r="G161" s="5" t="n">
        <v>42969</v>
      </c>
      <c r="H161" s="1" t="n">
        <v>10139</v>
      </c>
      <c r="I161" s="1" t="s">
        <v>28</v>
      </c>
      <c r="J161" s="1" t="n">
        <v>58</v>
      </c>
      <c r="K161" s="1" t="str">
        <f aca="false">IF(F161&gt;50000 ,"Above","Below")</f>
        <v>Above</v>
      </c>
      <c r="L161" s="1" t="str">
        <f aca="false">_xlfn.IFS(J160&gt;=50, "Excellent", J160&gt;=40, "Good", J160&gt;=30, "Average", J160&lt;30, "Poor")</f>
        <v>Good</v>
      </c>
      <c r="M161" s="6" t="b">
        <f aca="false">AND(E161="HR", I161="North", H161&gt;15000)</f>
        <v>0</v>
      </c>
      <c r="N161" s="1" t="b">
        <f aca="false">OR(E161="IT", F161&gt;60000)</f>
        <v>1</v>
      </c>
      <c r="O161" s="6" t="b">
        <f aca="false">NOT(E161="Marketing")</f>
        <v>1</v>
      </c>
      <c r="S161" s="1" t="n">
        <f aca="false">VLOOKUP(A161,A161:F1160,6,FALSE())</f>
        <v>64514</v>
      </c>
      <c r="T161" s="1" t="n">
        <f aca="false">INDEX(H161:H1160, MATCH(A160, A160:A1162, 0))</f>
        <v>10139</v>
      </c>
    </row>
    <row r="162" customFormat="false" ht="13.8" hidden="false" customHeight="false" outlineLevel="0" collapsed="false">
      <c r="A162" s="1" t="n">
        <v>161</v>
      </c>
      <c r="B162" s="1" t="s">
        <v>195</v>
      </c>
      <c r="C162" s="1" t="n">
        <v>46</v>
      </c>
      <c r="D162" s="1" t="s">
        <v>18</v>
      </c>
      <c r="E162" s="1" t="s">
        <v>7</v>
      </c>
      <c r="F162" s="1" t="n">
        <v>32739</v>
      </c>
      <c r="G162" s="5" t="n">
        <v>42497</v>
      </c>
      <c r="H162" s="1" t="n">
        <v>36671</v>
      </c>
      <c r="I162" s="1" t="s">
        <v>20</v>
      </c>
      <c r="J162" s="1" t="n">
        <v>33</v>
      </c>
      <c r="K162" s="1" t="str">
        <f aca="false">IF(F162&gt;50000 ,"Above","Below")</f>
        <v>Below</v>
      </c>
      <c r="L162" s="1" t="str">
        <f aca="false">_xlfn.IFS(J161&gt;=50, "Excellent", J161&gt;=40, "Good", J161&gt;=30, "Average", J161&lt;30, "Poor")</f>
        <v>Excellent</v>
      </c>
      <c r="M162" s="6" t="b">
        <f aca="false">AND(E162="HR", I162="North", H162&gt;15000)</f>
        <v>0</v>
      </c>
      <c r="N162" s="1" t="b">
        <f aca="false">OR(E162="IT", F162&gt;60000)</f>
        <v>0</v>
      </c>
      <c r="O162" s="6" t="b">
        <f aca="false">NOT(E162="Marketing")</f>
        <v>1</v>
      </c>
      <c r="S162" s="1" t="n">
        <f aca="false">VLOOKUP(A162,A162:F1161,6,FALSE())</f>
        <v>32739</v>
      </c>
    </row>
    <row r="163" customFormat="false" ht="13.8" hidden="false" customHeight="false" outlineLevel="0" collapsed="false">
      <c r="A163" s="1" t="n">
        <v>162</v>
      </c>
      <c r="B163" s="1" t="s">
        <v>196</v>
      </c>
      <c r="C163" s="1" t="n">
        <v>55</v>
      </c>
      <c r="D163" s="1" t="s">
        <v>22</v>
      </c>
      <c r="E163" s="1" t="s">
        <v>30</v>
      </c>
      <c r="F163" s="1" t="n">
        <v>32005</v>
      </c>
      <c r="G163" s="5" t="n">
        <v>43861</v>
      </c>
      <c r="H163" s="1" t="n">
        <v>11331</v>
      </c>
      <c r="I163" s="1" t="s">
        <v>25</v>
      </c>
      <c r="J163" s="1" t="n">
        <v>29</v>
      </c>
      <c r="K163" s="1" t="str">
        <f aca="false">IF(F163&gt;50000 ,"Above","Below")</f>
        <v>Below</v>
      </c>
      <c r="L163" s="1" t="str">
        <f aca="false">_xlfn.IFS(J162&gt;=50, "Excellent", J162&gt;=40, "Good", J162&gt;=30, "Average", J162&lt;30, "Poor")</f>
        <v>Average</v>
      </c>
      <c r="M163" s="6" t="b">
        <f aca="false">AND(E163="HR", I163="North", H163&gt;15000)</f>
        <v>0</v>
      </c>
      <c r="N163" s="1" t="b">
        <f aca="false">OR(E163="IT", F163&gt;60000)</f>
        <v>0</v>
      </c>
      <c r="O163" s="6" t="b">
        <f aca="false">NOT(E163="Marketing")</f>
        <v>1</v>
      </c>
      <c r="S163" s="1" t="n">
        <f aca="false">VLOOKUP(A163,A163:F1162,6,FALSE())</f>
        <v>32005</v>
      </c>
      <c r="T163" s="1" t="n">
        <f aca="false">INDEX(H163:H1162, MATCH(A162, A162:A1164, 0))</f>
        <v>11331</v>
      </c>
    </row>
    <row r="164" customFormat="false" ht="13.8" hidden="false" customHeight="false" outlineLevel="0" collapsed="false">
      <c r="A164" s="1" t="n">
        <v>163</v>
      </c>
      <c r="B164" s="1" t="s">
        <v>197</v>
      </c>
      <c r="C164" s="1" t="n">
        <v>26</v>
      </c>
      <c r="D164" s="1" t="s">
        <v>22</v>
      </c>
      <c r="E164" s="1" t="s">
        <v>7</v>
      </c>
      <c r="F164" s="1" t="n">
        <v>44911</v>
      </c>
      <c r="G164" s="5" t="n">
        <v>42093</v>
      </c>
      <c r="H164" s="1" t="n">
        <v>31046</v>
      </c>
      <c r="I164" s="1" t="s">
        <v>28</v>
      </c>
      <c r="J164" s="1" t="n">
        <v>51</v>
      </c>
      <c r="K164" s="1" t="str">
        <f aca="false">IF(F164&gt;50000 ,"Above","Below")</f>
        <v>Below</v>
      </c>
      <c r="L164" s="1" t="str">
        <f aca="false">_xlfn.IFS(J163&gt;=50, "Excellent", J163&gt;=40, "Good", J163&gt;=30, "Average", J163&lt;30, "Poor")</f>
        <v>Poor</v>
      </c>
      <c r="M164" s="6" t="b">
        <f aca="false">AND(E164="HR", I164="North", H164&gt;15000)</f>
        <v>0</v>
      </c>
      <c r="N164" s="1" t="b">
        <f aca="false">OR(E164="IT", F164&gt;60000)</f>
        <v>0</v>
      </c>
      <c r="O164" s="6" t="b">
        <f aca="false">NOT(E164="Marketing")</f>
        <v>1</v>
      </c>
      <c r="S164" s="1" t="n">
        <f aca="false">VLOOKUP(A164,A164:F1163,6,FALSE())</f>
        <v>44911</v>
      </c>
    </row>
    <row r="165" customFormat="false" ht="13.8" hidden="false" customHeight="false" outlineLevel="0" collapsed="false">
      <c r="A165" s="1" t="n">
        <v>164</v>
      </c>
      <c r="B165" s="1" t="s">
        <v>198</v>
      </c>
      <c r="C165" s="1" t="n">
        <v>20</v>
      </c>
      <c r="D165" s="1" t="s">
        <v>18</v>
      </c>
      <c r="E165" s="1" t="s">
        <v>36</v>
      </c>
      <c r="F165" s="1" t="n">
        <v>61944</v>
      </c>
      <c r="G165" s="5" t="n">
        <v>44161</v>
      </c>
      <c r="H165" s="1" t="n">
        <v>11605</v>
      </c>
      <c r="I165" s="1" t="s">
        <v>25</v>
      </c>
      <c r="J165" s="1" t="n">
        <v>57</v>
      </c>
      <c r="K165" s="1" t="str">
        <f aca="false">IF(F165&gt;50000 ,"Above","Below")</f>
        <v>Above</v>
      </c>
      <c r="L165" s="1" t="str">
        <f aca="false">_xlfn.IFS(J164&gt;=50, "Excellent", J164&gt;=40, "Good", J164&gt;=30, "Average", J164&lt;30, "Poor")</f>
        <v>Excellent</v>
      </c>
      <c r="M165" s="6" t="b">
        <f aca="false">AND(E165="HR", I165="North", H165&gt;15000)</f>
        <v>0</v>
      </c>
      <c r="N165" s="1" t="b">
        <f aca="false">OR(E165="IT", F165&gt;60000)</f>
        <v>1</v>
      </c>
      <c r="O165" s="6" t="b">
        <f aca="false">NOT(E165="Marketing")</f>
        <v>1</v>
      </c>
      <c r="S165" s="1" t="n">
        <f aca="false">VLOOKUP(A165,A165:F1164,6,FALSE())</f>
        <v>61944</v>
      </c>
      <c r="T165" s="1" t="n">
        <f aca="false">INDEX(H165:H1164, MATCH(A164, A164:A1166, 0))</f>
        <v>11605</v>
      </c>
    </row>
    <row r="166" customFormat="false" ht="13.8" hidden="false" customHeight="false" outlineLevel="0" collapsed="false">
      <c r="A166" s="1" t="n">
        <v>165</v>
      </c>
      <c r="B166" s="1" t="s">
        <v>199</v>
      </c>
      <c r="C166" s="1" t="n">
        <v>38</v>
      </c>
      <c r="D166" s="1" t="s">
        <v>18</v>
      </c>
      <c r="E166" s="1" t="s">
        <v>30</v>
      </c>
      <c r="F166" s="1" t="n">
        <v>60622</v>
      </c>
      <c r="G166" s="5" t="n">
        <v>42680</v>
      </c>
      <c r="H166" s="1" t="n">
        <v>33567</v>
      </c>
      <c r="I166" s="1" t="s">
        <v>28</v>
      </c>
      <c r="J166" s="1" t="n">
        <v>45</v>
      </c>
      <c r="K166" s="1" t="str">
        <f aca="false">IF(F166&gt;50000 ,"Above","Below")</f>
        <v>Above</v>
      </c>
      <c r="L166" s="1" t="str">
        <f aca="false">_xlfn.IFS(J165&gt;=50, "Excellent", J165&gt;=40, "Good", J165&gt;=30, "Average", J165&lt;30, "Poor")</f>
        <v>Excellent</v>
      </c>
      <c r="M166" s="6" t="b">
        <f aca="false">AND(E166="HR", I166="North", H166&gt;15000)</f>
        <v>0</v>
      </c>
      <c r="N166" s="1" t="b">
        <f aca="false">OR(E166="IT", F166&gt;60000)</f>
        <v>1</v>
      </c>
      <c r="O166" s="6" t="b">
        <f aca="false">NOT(E166="Marketing")</f>
        <v>1</v>
      </c>
      <c r="S166" s="1" t="n">
        <f aca="false">VLOOKUP(A166,A166:F1165,6,FALSE())</f>
        <v>60622</v>
      </c>
    </row>
    <row r="167" customFormat="false" ht="13.8" hidden="false" customHeight="false" outlineLevel="0" collapsed="false">
      <c r="A167" s="1" t="n">
        <v>166</v>
      </c>
      <c r="B167" s="1" t="s">
        <v>200</v>
      </c>
      <c r="C167" s="1" t="n">
        <v>26</v>
      </c>
      <c r="D167" s="1" t="s">
        <v>18</v>
      </c>
      <c r="E167" s="1" t="s">
        <v>30</v>
      </c>
      <c r="F167" s="1" t="n">
        <v>31888</v>
      </c>
      <c r="G167" s="5" t="n">
        <v>43402</v>
      </c>
      <c r="H167" s="1" t="n">
        <v>33416</v>
      </c>
      <c r="I167" s="1" t="s">
        <v>25</v>
      </c>
      <c r="J167" s="1" t="n">
        <v>54</v>
      </c>
      <c r="K167" s="1" t="str">
        <f aca="false">IF(F167&gt;50000 ,"Above","Below")</f>
        <v>Below</v>
      </c>
      <c r="L167" s="1" t="str">
        <f aca="false">_xlfn.IFS(J166&gt;=50, "Excellent", J166&gt;=40, "Good", J166&gt;=30, "Average", J166&lt;30, "Poor")</f>
        <v>Good</v>
      </c>
      <c r="M167" s="6" t="b">
        <f aca="false">AND(E167="HR", I167="North", H167&gt;15000)</f>
        <v>0</v>
      </c>
      <c r="N167" s="1" t="b">
        <f aca="false">OR(E167="IT", F167&gt;60000)</f>
        <v>0</v>
      </c>
      <c r="O167" s="6" t="b">
        <f aca="false">NOT(E167="Marketing")</f>
        <v>1</v>
      </c>
      <c r="S167" s="1" t="n">
        <f aca="false">VLOOKUP(A167,A167:F1166,6,FALSE())</f>
        <v>31888</v>
      </c>
      <c r="T167" s="1" t="n">
        <f aca="false">INDEX(H167:H1166, MATCH(A166, A166:A1168, 0))</f>
        <v>33416</v>
      </c>
    </row>
    <row r="168" customFormat="false" ht="13.8" hidden="false" customHeight="false" outlineLevel="0" collapsed="false">
      <c r="A168" s="1" t="n">
        <v>167</v>
      </c>
      <c r="B168" s="1" t="s">
        <v>201</v>
      </c>
      <c r="C168" s="1" t="n">
        <v>23</v>
      </c>
      <c r="D168" s="1" t="s">
        <v>18</v>
      </c>
      <c r="E168" s="1" t="s">
        <v>30</v>
      </c>
      <c r="F168" s="1" t="n">
        <v>42998</v>
      </c>
      <c r="G168" s="5" t="n">
        <v>43474</v>
      </c>
      <c r="H168" s="1" t="n">
        <v>37736</v>
      </c>
      <c r="I168" s="1" t="s">
        <v>20</v>
      </c>
      <c r="J168" s="1" t="n">
        <v>39</v>
      </c>
      <c r="K168" s="1" t="str">
        <f aca="false">IF(F168&gt;50000 ,"Above","Below")</f>
        <v>Below</v>
      </c>
      <c r="L168" s="1" t="str">
        <f aca="false">_xlfn.IFS(J167&gt;=50, "Excellent", J167&gt;=40, "Good", J167&gt;=30, "Average", J167&lt;30, "Poor")</f>
        <v>Excellent</v>
      </c>
      <c r="M168" s="6" t="b">
        <f aca="false">AND(E168="HR", I168="North", H168&gt;15000)</f>
        <v>0</v>
      </c>
      <c r="N168" s="1" t="b">
        <f aca="false">OR(E168="IT", F168&gt;60000)</f>
        <v>0</v>
      </c>
      <c r="O168" s="6" t="b">
        <f aca="false">NOT(E168="Marketing")</f>
        <v>1</v>
      </c>
      <c r="S168" s="1" t="n">
        <f aca="false">VLOOKUP(A168,A168:F1167,6,FALSE())</f>
        <v>42998</v>
      </c>
    </row>
    <row r="169" customFormat="false" ht="13.8" hidden="false" customHeight="false" outlineLevel="0" collapsed="false">
      <c r="A169" s="1" t="n">
        <v>168</v>
      </c>
      <c r="B169" s="1" t="s">
        <v>202</v>
      </c>
      <c r="C169" s="1" t="n">
        <v>45</v>
      </c>
      <c r="D169" s="1" t="s">
        <v>18</v>
      </c>
      <c r="E169" s="1" t="s">
        <v>30</v>
      </c>
      <c r="F169" s="1" t="n">
        <v>31887</v>
      </c>
      <c r="G169" s="5" t="n">
        <v>42791</v>
      </c>
      <c r="H169" s="1" t="n">
        <v>23941</v>
      </c>
      <c r="I169" s="1" t="s">
        <v>25</v>
      </c>
      <c r="J169" s="1" t="n">
        <v>20</v>
      </c>
      <c r="K169" s="1" t="str">
        <f aca="false">IF(F169&gt;50000 ,"Above","Below")</f>
        <v>Below</v>
      </c>
      <c r="L169" s="1" t="str">
        <f aca="false">_xlfn.IFS(J168&gt;=50, "Excellent", J168&gt;=40, "Good", J168&gt;=30, "Average", J168&lt;30, "Poor")</f>
        <v>Average</v>
      </c>
      <c r="M169" s="6" t="b">
        <f aca="false">AND(E169="HR", I169="North", H169&gt;15000)</f>
        <v>0</v>
      </c>
      <c r="N169" s="1" t="b">
        <f aca="false">OR(E169="IT", F169&gt;60000)</f>
        <v>0</v>
      </c>
      <c r="O169" s="6" t="b">
        <f aca="false">NOT(E169="Marketing")</f>
        <v>1</v>
      </c>
      <c r="S169" s="1" t="n">
        <f aca="false">VLOOKUP(A169,A169:F1168,6,FALSE())</f>
        <v>31887</v>
      </c>
      <c r="T169" s="1" t="n">
        <f aca="false">INDEX(H169:H1168, MATCH(A168, A168:A1170, 0))</f>
        <v>23941</v>
      </c>
    </row>
    <row r="170" customFormat="false" ht="13.8" hidden="false" customHeight="false" outlineLevel="0" collapsed="false">
      <c r="A170" s="1" t="n">
        <v>169</v>
      </c>
      <c r="B170" s="1" t="s">
        <v>203</v>
      </c>
      <c r="C170" s="1" t="n">
        <v>22</v>
      </c>
      <c r="D170" s="1" t="s">
        <v>22</v>
      </c>
      <c r="E170" s="1" t="s">
        <v>36</v>
      </c>
      <c r="F170" s="1" t="n">
        <v>74240</v>
      </c>
      <c r="G170" s="5" t="n">
        <v>43415</v>
      </c>
      <c r="H170" s="1" t="n">
        <v>23679</v>
      </c>
      <c r="I170" s="1" t="s">
        <v>28</v>
      </c>
      <c r="J170" s="1" t="n">
        <v>24</v>
      </c>
      <c r="K170" s="1" t="str">
        <f aca="false">IF(F170&gt;50000 ,"Above","Below")</f>
        <v>Above</v>
      </c>
      <c r="L170" s="1" t="str">
        <f aca="false">_xlfn.IFS(J169&gt;=50, "Excellent", J169&gt;=40, "Good", J169&gt;=30, "Average", J169&lt;30, "Poor")</f>
        <v>Poor</v>
      </c>
      <c r="M170" s="6" t="b">
        <f aca="false">AND(E170="HR", I170="North", H170&gt;15000)</f>
        <v>0</v>
      </c>
      <c r="N170" s="1" t="b">
        <f aca="false">OR(E170="IT", F170&gt;60000)</f>
        <v>1</v>
      </c>
      <c r="O170" s="6" t="b">
        <f aca="false">NOT(E170="Marketing")</f>
        <v>1</v>
      </c>
      <c r="S170" s="1" t="n">
        <f aca="false">VLOOKUP(A170,A170:F1169,6,FALSE())</f>
        <v>74240</v>
      </c>
      <c r="T170" s="1" t="n">
        <f aca="false">INDEX(H170:H1169, MATCH(A169, A169:A1171, 0))</f>
        <v>23679</v>
      </c>
    </row>
    <row r="171" customFormat="false" ht="13.8" hidden="false" customHeight="false" outlineLevel="0" collapsed="false">
      <c r="A171" s="1" t="n">
        <v>170</v>
      </c>
      <c r="B171" s="1" t="s">
        <v>34</v>
      </c>
      <c r="C171" s="1" t="n">
        <v>51</v>
      </c>
      <c r="D171" s="1" t="s">
        <v>22</v>
      </c>
      <c r="E171" s="1" t="s">
        <v>23</v>
      </c>
      <c r="F171" s="1" t="n">
        <v>48481</v>
      </c>
      <c r="G171" s="5" t="n">
        <v>44319</v>
      </c>
      <c r="H171" s="1" t="n">
        <v>30232</v>
      </c>
      <c r="I171" s="1" t="s">
        <v>20</v>
      </c>
      <c r="J171" s="1" t="n">
        <v>57</v>
      </c>
      <c r="K171" s="1" t="str">
        <f aca="false">IF(F171&gt;50000 ,"Above","Below")</f>
        <v>Below</v>
      </c>
      <c r="L171" s="1" t="str">
        <f aca="false">_xlfn.IFS(J170&gt;=50, "Excellent", J170&gt;=40, "Good", J170&gt;=30, "Average", J170&lt;30, "Poor")</f>
        <v>Poor</v>
      </c>
      <c r="M171" s="6" t="b">
        <f aca="false">AND(E171="HR", I171="North", H171&gt;15000)</f>
        <v>1</v>
      </c>
      <c r="N171" s="1" t="b">
        <f aca="false">OR(E171="IT", F171&gt;60000)</f>
        <v>0</v>
      </c>
      <c r="O171" s="6" t="b">
        <f aca="false">NOT(E171="Marketing")</f>
        <v>1</v>
      </c>
      <c r="S171" s="1" t="n">
        <f aca="false">VLOOKUP(A171,A171:F1170,6,FALSE())</f>
        <v>48481</v>
      </c>
    </row>
    <row r="172" customFormat="false" ht="13.8" hidden="false" customHeight="false" outlineLevel="0" collapsed="false">
      <c r="A172" s="1" t="n">
        <v>171</v>
      </c>
      <c r="B172" s="1" t="s">
        <v>204</v>
      </c>
      <c r="C172" s="1" t="n">
        <v>32</v>
      </c>
      <c r="D172" s="1" t="s">
        <v>18</v>
      </c>
      <c r="E172" s="1" t="s">
        <v>7</v>
      </c>
      <c r="F172" s="1" t="n">
        <v>31855</v>
      </c>
      <c r="G172" s="5" t="n">
        <v>42199</v>
      </c>
      <c r="H172" s="1" t="n">
        <v>36423</v>
      </c>
      <c r="I172" s="1" t="s">
        <v>28</v>
      </c>
      <c r="J172" s="1" t="n">
        <v>55</v>
      </c>
      <c r="K172" s="1" t="str">
        <f aca="false">IF(F172&gt;50000 ,"Above","Below")</f>
        <v>Below</v>
      </c>
      <c r="L172" s="1" t="str">
        <f aca="false">_xlfn.IFS(J171&gt;=50, "Excellent", J171&gt;=40, "Good", J171&gt;=30, "Average", J171&lt;30, "Poor")</f>
        <v>Excellent</v>
      </c>
      <c r="M172" s="6" t="b">
        <f aca="false">AND(E172="HR", I172="North", H172&gt;15000)</f>
        <v>0</v>
      </c>
      <c r="N172" s="1" t="b">
        <f aca="false">OR(E172="IT", F172&gt;60000)</f>
        <v>0</v>
      </c>
      <c r="O172" s="6" t="b">
        <f aca="false">NOT(E172="Marketing")</f>
        <v>1</v>
      </c>
      <c r="S172" s="1" t="n">
        <f aca="false">VLOOKUP(A172,A172:F1171,6,FALSE())</f>
        <v>31855</v>
      </c>
      <c r="T172" s="1" t="n">
        <f aca="false">INDEX(H172:H1171, MATCH(A171, A171:A1173, 0))</f>
        <v>36423</v>
      </c>
    </row>
    <row r="173" customFormat="false" ht="13.8" hidden="false" customHeight="false" outlineLevel="0" collapsed="false">
      <c r="A173" s="1" t="n">
        <v>172</v>
      </c>
      <c r="B173" s="1" t="s">
        <v>205</v>
      </c>
      <c r="C173" s="1" t="n">
        <v>34</v>
      </c>
      <c r="D173" s="1" t="s">
        <v>18</v>
      </c>
      <c r="E173" s="1" t="s">
        <v>36</v>
      </c>
      <c r="F173" s="1" t="n">
        <v>31365</v>
      </c>
      <c r="G173" s="5" t="n">
        <v>43901</v>
      </c>
      <c r="H173" s="1" t="n">
        <v>34591</v>
      </c>
      <c r="I173" s="1" t="s">
        <v>25</v>
      </c>
      <c r="J173" s="1" t="n">
        <v>26</v>
      </c>
      <c r="K173" s="1" t="str">
        <f aca="false">IF(F173&gt;50000 ,"Above","Below")</f>
        <v>Below</v>
      </c>
      <c r="L173" s="1" t="str">
        <f aca="false">_xlfn.IFS(J172&gt;=50, "Excellent", J172&gt;=40, "Good", J172&gt;=30, "Average", J172&lt;30, "Poor")</f>
        <v>Excellent</v>
      </c>
      <c r="M173" s="6" t="b">
        <f aca="false">AND(E173="HR", I173="North", H173&gt;15000)</f>
        <v>0</v>
      </c>
      <c r="N173" s="1" t="b">
        <f aca="false">OR(E173="IT", F173&gt;60000)</f>
        <v>1</v>
      </c>
      <c r="O173" s="6" t="b">
        <f aca="false">NOT(E173="Marketing")</f>
        <v>1</v>
      </c>
      <c r="S173" s="1" t="n">
        <f aca="false">VLOOKUP(A173,A173:F1172,6,FALSE())</f>
        <v>31365</v>
      </c>
    </row>
    <row r="174" customFormat="false" ht="13.8" hidden="false" customHeight="false" outlineLevel="0" collapsed="false">
      <c r="A174" s="1" t="n">
        <v>173</v>
      </c>
      <c r="B174" s="1" t="s">
        <v>206</v>
      </c>
      <c r="C174" s="1" t="n">
        <v>27</v>
      </c>
      <c r="D174" s="1" t="s">
        <v>22</v>
      </c>
      <c r="E174" s="1" t="s">
        <v>30</v>
      </c>
      <c r="F174" s="1" t="n">
        <v>69797</v>
      </c>
      <c r="G174" s="5" t="n">
        <v>45371</v>
      </c>
      <c r="H174" s="1" t="n">
        <v>20209</v>
      </c>
      <c r="I174" s="1" t="s">
        <v>37</v>
      </c>
      <c r="J174" s="1" t="n">
        <v>24</v>
      </c>
      <c r="K174" s="1" t="str">
        <f aca="false">IF(F174&gt;50000 ,"Above","Below")</f>
        <v>Above</v>
      </c>
      <c r="L174" s="1" t="str">
        <f aca="false">_xlfn.IFS(J173&gt;=50, "Excellent", J173&gt;=40, "Good", J173&gt;=30, "Average", J173&lt;30, "Poor")</f>
        <v>Poor</v>
      </c>
      <c r="M174" s="6" t="b">
        <f aca="false">AND(E174="HR", I174="North", H174&gt;15000)</f>
        <v>0</v>
      </c>
      <c r="N174" s="1" t="b">
        <f aca="false">OR(E174="IT", F174&gt;60000)</f>
        <v>1</v>
      </c>
      <c r="O174" s="6" t="b">
        <f aca="false">NOT(E174="Marketing")</f>
        <v>1</v>
      </c>
      <c r="S174" s="1" t="n">
        <f aca="false">VLOOKUP(A174,A174:F1173,6,FALSE())</f>
        <v>69797</v>
      </c>
      <c r="T174" s="1" t="n">
        <f aca="false">INDEX(H174:H1173, MATCH(A173, A173:A1175, 0))</f>
        <v>20209</v>
      </c>
    </row>
    <row r="175" customFormat="false" ht="13.8" hidden="false" customHeight="false" outlineLevel="0" collapsed="false">
      <c r="A175" s="1" t="n">
        <v>174</v>
      </c>
      <c r="B175" s="1" t="s">
        <v>207</v>
      </c>
      <c r="C175" s="1" t="n">
        <v>28</v>
      </c>
      <c r="D175" s="1" t="s">
        <v>22</v>
      </c>
      <c r="E175" s="1" t="s">
        <v>30</v>
      </c>
      <c r="F175" s="1" t="n">
        <v>52991</v>
      </c>
      <c r="G175" s="5" t="n">
        <v>43531</v>
      </c>
      <c r="H175" s="1" t="n">
        <v>23345</v>
      </c>
      <c r="I175" s="1" t="s">
        <v>37</v>
      </c>
      <c r="J175" s="1" t="n">
        <v>53</v>
      </c>
      <c r="K175" s="1" t="str">
        <f aca="false">IF(F175&gt;50000 ,"Above","Below")</f>
        <v>Above</v>
      </c>
      <c r="L175" s="1" t="str">
        <f aca="false">_xlfn.IFS(J174&gt;=50, "Excellent", J174&gt;=40, "Good", J174&gt;=30, "Average", J174&lt;30, "Poor")</f>
        <v>Poor</v>
      </c>
      <c r="M175" s="6" t="b">
        <f aca="false">AND(E175="HR", I175="North", H175&gt;15000)</f>
        <v>0</v>
      </c>
      <c r="N175" s="1" t="b">
        <f aca="false">OR(E175="IT", F175&gt;60000)</f>
        <v>0</v>
      </c>
      <c r="O175" s="6" t="b">
        <f aca="false">NOT(E175="Marketing")</f>
        <v>1</v>
      </c>
      <c r="S175" s="1" t="n">
        <f aca="false">VLOOKUP(A175,A175:F1174,6,FALSE())</f>
        <v>52991</v>
      </c>
    </row>
    <row r="176" customFormat="false" ht="13.8" hidden="false" customHeight="false" outlineLevel="0" collapsed="false">
      <c r="A176" s="1" t="n">
        <v>175</v>
      </c>
      <c r="B176" s="1" t="s">
        <v>208</v>
      </c>
      <c r="C176" s="1" t="n">
        <v>41</v>
      </c>
      <c r="D176" s="1" t="s">
        <v>18</v>
      </c>
      <c r="E176" s="1" t="s">
        <v>7</v>
      </c>
      <c r="F176" s="1" t="n">
        <v>42734</v>
      </c>
      <c r="G176" s="5" t="n">
        <v>43914</v>
      </c>
      <c r="H176" s="1" t="n">
        <v>18396</v>
      </c>
      <c r="I176" s="1" t="s">
        <v>28</v>
      </c>
      <c r="J176" s="1" t="n">
        <v>34</v>
      </c>
      <c r="K176" s="1" t="str">
        <f aca="false">IF(F176&gt;50000 ,"Above","Below")</f>
        <v>Below</v>
      </c>
      <c r="L176" s="1" t="str">
        <f aca="false">_xlfn.IFS(J175&gt;=50, "Excellent", J175&gt;=40, "Good", J175&gt;=30, "Average", J175&lt;30, "Poor")</f>
        <v>Excellent</v>
      </c>
      <c r="M176" s="6" t="b">
        <f aca="false">AND(E176="HR", I176="North", H176&gt;15000)</f>
        <v>0</v>
      </c>
      <c r="N176" s="1" t="b">
        <f aca="false">OR(E176="IT", F176&gt;60000)</f>
        <v>0</v>
      </c>
      <c r="O176" s="6" t="b">
        <f aca="false">NOT(E176="Marketing")</f>
        <v>1</v>
      </c>
      <c r="S176" s="1" t="n">
        <f aca="false">VLOOKUP(A176,A176:F1175,6,FALSE())</f>
        <v>42734</v>
      </c>
      <c r="T176" s="1" t="n">
        <f aca="false">INDEX(H176:H1175, MATCH(A175, A175:A1177, 0))</f>
        <v>18396</v>
      </c>
    </row>
    <row r="177" customFormat="false" ht="13.8" hidden="false" customHeight="false" outlineLevel="0" collapsed="false">
      <c r="A177" s="1" t="n">
        <v>176</v>
      </c>
      <c r="B177" s="1" t="s">
        <v>209</v>
      </c>
      <c r="C177" s="1" t="n">
        <v>43</v>
      </c>
      <c r="D177" s="1" t="s">
        <v>18</v>
      </c>
      <c r="E177" s="1" t="s">
        <v>19</v>
      </c>
      <c r="F177" s="1" t="n">
        <v>50645</v>
      </c>
      <c r="G177" s="5" t="n">
        <v>44402</v>
      </c>
      <c r="H177" s="1" t="n">
        <v>39378</v>
      </c>
      <c r="I177" s="1" t="s">
        <v>25</v>
      </c>
      <c r="J177" s="1" t="n">
        <v>36</v>
      </c>
      <c r="K177" s="1" t="str">
        <f aca="false">IF(F177&gt;50000 ,"Above","Below")</f>
        <v>Above</v>
      </c>
      <c r="L177" s="1" t="str">
        <f aca="false">_xlfn.IFS(J176&gt;=50, "Excellent", J176&gt;=40, "Good", J176&gt;=30, "Average", J176&lt;30, "Poor")</f>
        <v>Average</v>
      </c>
      <c r="M177" s="6" t="b">
        <f aca="false">AND(E177="HR", I177="North", H177&gt;15000)</f>
        <v>0</v>
      </c>
      <c r="N177" s="1" t="b">
        <f aca="false">OR(E177="IT", F177&gt;60000)</f>
        <v>0</v>
      </c>
      <c r="O177" s="6" t="b">
        <f aca="false">NOT(E177="Marketing")</f>
        <v>0</v>
      </c>
      <c r="S177" s="1" t="n">
        <f aca="false">VLOOKUP(A177,A177:F1176,6,FALSE())</f>
        <v>50645</v>
      </c>
    </row>
    <row r="178" customFormat="false" ht="13.8" hidden="false" customHeight="false" outlineLevel="0" collapsed="false">
      <c r="A178" s="1" t="n">
        <v>177</v>
      </c>
      <c r="B178" s="1" t="s">
        <v>210</v>
      </c>
      <c r="C178" s="1" t="n">
        <v>46</v>
      </c>
      <c r="D178" s="1" t="s">
        <v>18</v>
      </c>
      <c r="E178" s="1" t="s">
        <v>36</v>
      </c>
      <c r="F178" s="1" t="n">
        <v>57109</v>
      </c>
      <c r="G178" s="5" t="n">
        <v>42552</v>
      </c>
      <c r="H178" s="1" t="n">
        <v>18887</v>
      </c>
      <c r="I178" s="1" t="s">
        <v>25</v>
      </c>
      <c r="J178" s="1" t="n">
        <v>60</v>
      </c>
      <c r="K178" s="1" t="str">
        <f aca="false">IF(F178&gt;50000 ,"Above","Below")</f>
        <v>Above</v>
      </c>
      <c r="L178" s="1" t="str">
        <f aca="false">_xlfn.IFS(J177&gt;=50, "Excellent", J177&gt;=40, "Good", J177&gt;=30, "Average", J177&lt;30, "Poor")</f>
        <v>Average</v>
      </c>
      <c r="M178" s="6" t="b">
        <f aca="false">AND(E178="HR", I178="North", H178&gt;15000)</f>
        <v>0</v>
      </c>
      <c r="N178" s="1" t="b">
        <f aca="false">OR(E178="IT", F178&gt;60000)</f>
        <v>1</v>
      </c>
      <c r="O178" s="6" t="b">
        <f aca="false">NOT(E178="Marketing")</f>
        <v>1</v>
      </c>
      <c r="S178" s="1" t="n">
        <f aca="false">VLOOKUP(A178,A178:F1177,6,FALSE())</f>
        <v>57109</v>
      </c>
      <c r="T178" s="1" t="n">
        <f aca="false">INDEX(H178:H1177, MATCH(A177, A177:A1179, 0))</f>
        <v>18887</v>
      </c>
    </row>
    <row r="179" customFormat="false" ht="13.8" hidden="false" customHeight="false" outlineLevel="0" collapsed="false">
      <c r="A179" s="1" t="n">
        <v>178</v>
      </c>
      <c r="B179" s="1" t="s">
        <v>211</v>
      </c>
      <c r="C179" s="1" t="n">
        <v>24</v>
      </c>
      <c r="D179" s="1" t="s">
        <v>22</v>
      </c>
      <c r="E179" s="1" t="s">
        <v>30</v>
      </c>
      <c r="F179" s="1" t="n">
        <v>59683</v>
      </c>
      <c r="G179" s="5" t="n">
        <v>42471</v>
      </c>
      <c r="H179" s="1" t="n">
        <v>34712</v>
      </c>
      <c r="I179" s="1" t="s">
        <v>25</v>
      </c>
      <c r="J179" s="1" t="n">
        <v>60</v>
      </c>
      <c r="K179" s="1" t="str">
        <f aca="false">IF(F179&gt;50000 ,"Above","Below")</f>
        <v>Above</v>
      </c>
      <c r="L179" s="1" t="str">
        <f aca="false">_xlfn.IFS(J178&gt;=50, "Excellent", J178&gt;=40, "Good", J178&gt;=30, "Average", J178&lt;30, "Poor")</f>
        <v>Excellent</v>
      </c>
      <c r="M179" s="6" t="b">
        <f aca="false">AND(E179="HR", I179="North", H179&gt;15000)</f>
        <v>0</v>
      </c>
      <c r="N179" s="1" t="b">
        <f aca="false">OR(E179="IT", F179&gt;60000)</f>
        <v>0</v>
      </c>
      <c r="O179" s="6" t="b">
        <f aca="false">NOT(E179="Marketing")</f>
        <v>1</v>
      </c>
      <c r="S179" s="1" t="n">
        <f aca="false">VLOOKUP(A179,A179:F1178,6,FALSE())</f>
        <v>59683</v>
      </c>
    </row>
    <row r="180" customFormat="false" ht="13.8" hidden="false" customHeight="false" outlineLevel="0" collapsed="false">
      <c r="A180" s="1" t="n">
        <v>179</v>
      </c>
      <c r="B180" s="1" t="s">
        <v>212</v>
      </c>
      <c r="C180" s="1" t="n">
        <v>60</v>
      </c>
      <c r="D180" s="1" t="s">
        <v>18</v>
      </c>
      <c r="E180" s="1" t="s">
        <v>36</v>
      </c>
      <c r="F180" s="1" t="n">
        <v>53745</v>
      </c>
      <c r="G180" s="5" t="n">
        <v>45336</v>
      </c>
      <c r="H180" s="1" t="n">
        <v>27027</v>
      </c>
      <c r="I180" s="1" t="s">
        <v>20</v>
      </c>
      <c r="J180" s="1" t="n">
        <v>35</v>
      </c>
      <c r="K180" s="1" t="str">
        <f aca="false">IF(F180&gt;50000 ,"Above","Below")</f>
        <v>Above</v>
      </c>
      <c r="L180" s="1" t="str">
        <f aca="false">_xlfn.IFS(J179&gt;=50, "Excellent", J179&gt;=40, "Good", J179&gt;=30, "Average", J179&lt;30, "Poor")</f>
        <v>Excellent</v>
      </c>
      <c r="M180" s="6" t="b">
        <f aca="false">AND(E180="HR", I180="North", H180&gt;15000)</f>
        <v>0</v>
      </c>
      <c r="N180" s="1" t="b">
        <f aca="false">OR(E180="IT", F180&gt;60000)</f>
        <v>1</v>
      </c>
      <c r="O180" s="6" t="b">
        <f aca="false">NOT(E180="Marketing")</f>
        <v>1</v>
      </c>
      <c r="S180" s="1" t="n">
        <f aca="false">VLOOKUP(A180,A180:F1179,6,FALSE())</f>
        <v>53745</v>
      </c>
      <c r="T180" s="1" t="n">
        <f aca="false">INDEX(H180:H1179, MATCH(A179, A179:A1181, 0))</f>
        <v>27027</v>
      </c>
    </row>
    <row r="181" customFormat="false" ht="13.8" hidden="false" customHeight="false" outlineLevel="0" collapsed="false">
      <c r="A181" s="1" t="n">
        <v>180</v>
      </c>
      <c r="B181" s="1" t="s">
        <v>213</v>
      </c>
      <c r="C181" s="1" t="n">
        <v>53</v>
      </c>
      <c r="D181" s="1" t="s">
        <v>22</v>
      </c>
      <c r="E181" s="1" t="s">
        <v>19</v>
      </c>
      <c r="F181" s="1" t="n">
        <v>34884</v>
      </c>
      <c r="G181" s="5" t="n">
        <v>43862</v>
      </c>
      <c r="H181" s="1" t="n">
        <v>10694</v>
      </c>
      <c r="I181" s="1" t="s">
        <v>37</v>
      </c>
      <c r="J181" s="1" t="n">
        <v>28</v>
      </c>
      <c r="K181" s="1" t="str">
        <f aca="false">IF(F181&gt;50000 ,"Above","Below")</f>
        <v>Below</v>
      </c>
      <c r="L181" s="1" t="str">
        <f aca="false">_xlfn.IFS(J180&gt;=50, "Excellent", J180&gt;=40, "Good", J180&gt;=30, "Average", J180&lt;30, "Poor")</f>
        <v>Average</v>
      </c>
      <c r="M181" s="6" t="b">
        <f aca="false">AND(E181="HR", I181="North", H181&gt;15000)</f>
        <v>0</v>
      </c>
      <c r="N181" s="1" t="b">
        <f aca="false">OR(E181="IT", F181&gt;60000)</f>
        <v>0</v>
      </c>
      <c r="O181" s="6" t="b">
        <f aca="false">NOT(E181="Marketing")</f>
        <v>0</v>
      </c>
      <c r="S181" s="1" t="n">
        <f aca="false">VLOOKUP(A181,A181:F1180,6,FALSE())</f>
        <v>34884</v>
      </c>
    </row>
    <row r="182" customFormat="false" ht="13.8" hidden="false" customHeight="false" outlineLevel="0" collapsed="false">
      <c r="A182" s="1" t="n">
        <v>181</v>
      </c>
      <c r="B182" s="1" t="s">
        <v>214</v>
      </c>
      <c r="C182" s="1" t="n">
        <v>35</v>
      </c>
      <c r="D182" s="1" t="s">
        <v>18</v>
      </c>
      <c r="E182" s="1" t="s">
        <v>23</v>
      </c>
      <c r="F182" s="1" t="n">
        <v>32164</v>
      </c>
      <c r="G182" s="5" t="n">
        <v>44641</v>
      </c>
      <c r="H182" s="1" t="n">
        <v>31442</v>
      </c>
      <c r="I182" s="1" t="s">
        <v>37</v>
      </c>
      <c r="J182" s="1" t="n">
        <v>28</v>
      </c>
      <c r="K182" s="1" t="str">
        <f aca="false">IF(F182&gt;50000 ,"Above","Below")</f>
        <v>Below</v>
      </c>
      <c r="L182" s="1" t="str">
        <f aca="false">_xlfn.IFS(J181&gt;=50, "Excellent", J181&gt;=40, "Good", J181&gt;=30, "Average", J181&lt;30, "Poor")</f>
        <v>Poor</v>
      </c>
      <c r="M182" s="6" t="b">
        <f aca="false">AND(E182="HR", I182="North", H182&gt;15000)</f>
        <v>0</v>
      </c>
      <c r="N182" s="1" t="b">
        <f aca="false">OR(E182="IT", F182&gt;60000)</f>
        <v>0</v>
      </c>
      <c r="O182" s="6" t="b">
        <f aca="false">NOT(E182="Marketing")</f>
        <v>1</v>
      </c>
      <c r="S182" s="1" t="n">
        <f aca="false">VLOOKUP(A182,A182:F1181,6,FALSE())</f>
        <v>32164</v>
      </c>
      <c r="T182" s="1" t="n">
        <f aca="false">INDEX(H182:H1181, MATCH(A181, A181:A1183, 0))</f>
        <v>31442</v>
      </c>
    </row>
    <row r="183" customFormat="false" ht="13.8" hidden="false" customHeight="false" outlineLevel="0" collapsed="false">
      <c r="A183" s="1" t="n">
        <v>182</v>
      </c>
      <c r="B183" s="1" t="s">
        <v>215</v>
      </c>
      <c r="C183" s="1" t="n">
        <v>42</v>
      </c>
      <c r="D183" s="1" t="s">
        <v>22</v>
      </c>
      <c r="E183" s="1" t="s">
        <v>7</v>
      </c>
      <c r="F183" s="1" t="n">
        <v>61550</v>
      </c>
      <c r="G183" s="5" t="n">
        <v>42227</v>
      </c>
      <c r="H183" s="1" t="n">
        <v>15383</v>
      </c>
      <c r="I183" s="1" t="s">
        <v>28</v>
      </c>
      <c r="J183" s="1" t="n">
        <v>41</v>
      </c>
      <c r="K183" s="1" t="str">
        <f aca="false">IF(F183&gt;50000 ,"Above","Below")</f>
        <v>Above</v>
      </c>
      <c r="L183" s="1" t="str">
        <f aca="false">_xlfn.IFS(J182&gt;=50, "Excellent", J182&gt;=40, "Good", J182&gt;=30, "Average", J182&lt;30, "Poor")</f>
        <v>Poor</v>
      </c>
      <c r="M183" s="6" t="b">
        <f aca="false">AND(E183="HR", I183="North", H183&gt;15000)</f>
        <v>0</v>
      </c>
      <c r="N183" s="1" t="b">
        <f aca="false">OR(E183="IT", F183&gt;60000)</f>
        <v>1</v>
      </c>
      <c r="O183" s="6" t="b">
        <f aca="false">NOT(E183="Marketing")</f>
        <v>1</v>
      </c>
      <c r="S183" s="1" t="n">
        <f aca="false">VLOOKUP(A183,A183:F1182,6,FALSE())</f>
        <v>61550</v>
      </c>
    </row>
    <row r="184" customFormat="false" ht="13.8" hidden="false" customHeight="false" outlineLevel="0" collapsed="false">
      <c r="A184" s="1" t="n">
        <v>183</v>
      </c>
      <c r="B184" s="1" t="s">
        <v>216</v>
      </c>
      <c r="C184" s="1" t="n">
        <v>36</v>
      </c>
      <c r="D184" s="1" t="s">
        <v>18</v>
      </c>
      <c r="E184" s="1" t="s">
        <v>23</v>
      </c>
      <c r="F184" s="1" t="n">
        <v>53451</v>
      </c>
      <c r="G184" s="5" t="n">
        <v>42270</v>
      </c>
      <c r="H184" s="1" t="n">
        <v>31667</v>
      </c>
      <c r="I184" s="1" t="s">
        <v>20</v>
      </c>
      <c r="J184" s="1" t="n">
        <v>24</v>
      </c>
      <c r="K184" s="1" t="str">
        <f aca="false">IF(F184&gt;50000 ,"Above","Below")</f>
        <v>Above</v>
      </c>
      <c r="L184" s="1" t="str">
        <f aca="false">_xlfn.IFS(J183&gt;=50, "Excellent", J183&gt;=40, "Good", J183&gt;=30, "Average", J183&lt;30, "Poor")</f>
        <v>Good</v>
      </c>
      <c r="M184" s="6" t="b">
        <f aca="false">AND(E184="HR", I184="North", H184&gt;15000)</f>
        <v>1</v>
      </c>
      <c r="N184" s="1" t="b">
        <f aca="false">OR(E184="IT", F184&gt;60000)</f>
        <v>0</v>
      </c>
      <c r="O184" s="6" t="b">
        <f aca="false">NOT(E184="Marketing")</f>
        <v>1</v>
      </c>
      <c r="S184" s="1" t="n">
        <f aca="false">VLOOKUP(A184,A184:F1183,6,FALSE())</f>
        <v>53451</v>
      </c>
      <c r="T184" s="1" t="n">
        <f aca="false">INDEX(H184:H1183, MATCH(A183, A183:A1185, 0))</f>
        <v>31667</v>
      </c>
    </row>
    <row r="185" customFormat="false" ht="13.8" hidden="false" customHeight="false" outlineLevel="0" collapsed="false">
      <c r="A185" s="1" t="n">
        <v>184</v>
      </c>
      <c r="B185" s="1" t="s">
        <v>217</v>
      </c>
      <c r="C185" s="1" t="n">
        <v>26</v>
      </c>
      <c r="D185" s="1" t="s">
        <v>18</v>
      </c>
      <c r="E185" s="1" t="s">
        <v>23</v>
      </c>
      <c r="F185" s="1" t="n">
        <v>45643</v>
      </c>
      <c r="G185" s="5" t="n">
        <v>42564</v>
      </c>
      <c r="H185" s="1" t="n">
        <v>19889</v>
      </c>
      <c r="I185" s="1" t="s">
        <v>28</v>
      </c>
      <c r="J185" s="1" t="n">
        <v>33</v>
      </c>
      <c r="K185" s="1" t="str">
        <f aca="false">IF(F185&gt;50000 ,"Above","Below")</f>
        <v>Below</v>
      </c>
      <c r="L185" s="1" t="str">
        <f aca="false">_xlfn.IFS(J184&gt;=50, "Excellent", J184&gt;=40, "Good", J184&gt;=30, "Average", J184&lt;30, "Poor")</f>
        <v>Poor</v>
      </c>
      <c r="M185" s="6" t="b">
        <f aca="false">AND(E185="HR", I185="North", H185&gt;15000)</f>
        <v>0</v>
      </c>
      <c r="N185" s="1" t="b">
        <f aca="false">OR(E185="IT", F185&gt;60000)</f>
        <v>0</v>
      </c>
      <c r="O185" s="6" t="b">
        <f aca="false">NOT(E185="Marketing")</f>
        <v>1</v>
      </c>
      <c r="S185" s="1" t="n">
        <f aca="false">VLOOKUP(A185,A185:F1184,6,FALSE())</f>
        <v>45643</v>
      </c>
    </row>
    <row r="186" customFormat="false" ht="13.8" hidden="false" customHeight="false" outlineLevel="0" collapsed="false">
      <c r="A186" s="1" t="n">
        <v>185</v>
      </c>
      <c r="B186" s="1" t="s">
        <v>218</v>
      </c>
      <c r="C186" s="1" t="n">
        <v>39</v>
      </c>
      <c r="D186" s="1" t="s">
        <v>22</v>
      </c>
      <c r="E186" s="1" t="s">
        <v>23</v>
      </c>
      <c r="F186" s="1" t="n">
        <v>60679</v>
      </c>
      <c r="G186" s="5" t="n">
        <v>45236</v>
      </c>
      <c r="H186" s="1" t="n">
        <v>11524</v>
      </c>
      <c r="I186" s="1" t="s">
        <v>37</v>
      </c>
      <c r="J186" s="1" t="n">
        <v>28</v>
      </c>
      <c r="K186" s="1" t="str">
        <f aca="false">IF(F186&gt;50000 ,"Above","Below")</f>
        <v>Above</v>
      </c>
      <c r="L186" s="1" t="str">
        <f aca="false">_xlfn.IFS(J185&gt;=50, "Excellent", J185&gt;=40, "Good", J185&gt;=30, "Average", J185&lt;30, "Poor")</f>
        <v>Average</v>
      </c>
      <c r="M186" s="6" t="b">
        <f aca="false">AND(E186="HR", I186="North", H186&gt;15000)</f>
        <v>0</v>
      </c>
      <c r="N186" s="1" t="b">
        <f aca="false">OR(E186="IT", F186&gt;60000)</f>
        <v>1</v>
      </c>
      <c r="O186" s="6" t="b">
        <f aca="false">NOT(E186="Marketing")</f>
        <v>1</v>
      </c>
      <c r="S186" s="1" t="n">
        <f aca="false">VLOOKUP(A186,A186:F1185,6,FALSE())</f>
        <v>60679</v>
      </c>
      <c r="T186" s="1" t="n">
        <f aca="false">INDEX(H186:H1185, MATCH(A185, A185:A1187, 0))</f>
        <v>11524</v>
      </c>
    </row>
    <row r="187" customFormat="false" ht="13.8" hidden="false" customHeight="false" outlineLevel="0" collapsed="false">
      <c r="A187" s="1" t="n">
        <v>186</v>
      </c>
      <c r="B187" s="1" t="s">
        <v>219</v>
      </c>
      <c r="C187" s="1" t="n">
        <v>34</v>
      </c>
      <c r="D187" s="1" t="s">
        <v>18</v>
      </c>
      <c r="E187" s="1" t="s">
        <v>36</v>
      </c>
      <c r="F187" s="1" t="n">
        <v>43460</v>
      </c>
      <c r="G187" s="5" t="n">
        <v>42738</v>
      </c>
      <c r="H187" s="1" t="n">
        <v>13833</v>
      </c>
      <c r="I187" s="1" t="s">
        <v>37</v>
      </c>
      <c r="J187" s="1" t="n">
        <v>52</v>
      </c>
      <c r="K187" s="1" t="str">
        <f aca="false">IF(F187&gt;50000 ,"Above","Below")</f>
        <v>Below</v>
      </c>
      <c r="L187" s="1" t="str">
        <f aca="false">_xlfn.IFS(J186&gt;=50, "Excellent", J186&gt;=40, "Good", J186&gt;=30, "Average", J186&lt;30, "Poor")</f>
        <v>Poor</v>
      </c>
      <c r="M187" s="6" t="b">
        <f aca="false">AND(E187="HR", I187="North", H187&gt;15000)</f>
        <v>0</v>
      </c>
      <c r="N187" s="1" t="b">
        <f aca="false">OR(E187="IT", F187&gt;60000)</f>
        <v>1</v>
      </c>
      <c r="O187" s="6" t="b">
        <f aca="false">NOT(E187="Marketing")</f>
        <v>1</v>
      </c>
      <c r="S187" s="1" t="n">
        <f aca="false">VLOOKUP(A187,A187:F1186,6,FALSE())</f>
        <v>43460</v>
      </c>
    </row>
    <row r="188" customFormat="false" ht="13.8" hidden="false" customHeight="false" outlineLevel="0" collapsed="false">
      <c r="A188" s="1" t="n">
        <v>187</v>
      </c>
      <c r="B188" s="1" t="s">
        <v>220</v>
      </c>
      <c r="C188" s="1" t="n">
        <v>27</v>
      </c>
      <c r="D188" s="1" t="s">
        <v>18</v>
      </c>
      <c r="E188" s="1" t="s">
        <v>23</v>
      </c>
      <c r="F188" s="1" t="n">
        <v>60297</v>
      </c>
      <c r="G188" s="5" t="n">
        <v>45262</v>
      </c>
      <c r="H188" s="1" t="n">
        <v>16980</v>
      </c>
      <c r="I188" s="1" t="s">
        <v>37</v>
      </c>
      <c r="J188" s="1" t="n">
        <v>38</v>
      </c>
      <c r="K188" s="1" t="str">
        <f aca="false">IF(F188&gt;50000 ,"Above","Below")</f>
        <v>Above</v>
      </c>
      <c r="L188" s="1" t="str">
        <f aca="false">_xlfn.IFS(J187&gt;=50, "Excellent", J187&gt;=40, "Good", J187&gt;=30, "Average", J187&lt;30, "Poor")</f>
        <v>Excellent</v>
      </c>
      <c r="M188" s="6" t="b">
        <f aca="false">AND(E188="HR", I188="North", H188&gt;15000)</f>
        <v>0</v>
      </c>
      <c r="N188" s="1" t="b">
        <f aca="false">OR(E188="IT", F188&gt;60000)</f>
        <v>1</v>
      </c>
      <c r="O188" s="6" t="b">
        <f aca="false">NOT(E188="Marketing")</f>
        <v>1</v>
      </c>
      <c r="S188" s="1" t="n">
        <f aca="false">VLOOKUP(A188,A188:F1187,6,FALSE())</f>
        <v>60297</v>
      </c>
      <c r="T188" s="1" t="n">
        <f aca="false">INDEX(H188:H1187, MATCH(A187, A187:A1189, 0))</f>
        <v>16980</v>
      </c>
    </row>
    <row r="189" customFormat="false" ht="13.8" hidden="false" customHeight="false" outlineLevel="0" collapsed="false">
      <c r="A189" s="1" t="n">
        <v>188</v>
      </c>
      <c r="B189" s="1" t="s">
        <v>221</v>
      </c>
      <c r="C189" s="1" t="n">
        <v>33</v>
      </c>
      <c r="D189" s="1" t="s">
        <v>18</v>
      </c>
      <c r="E189" s="1" t="s">
        <v>23</v>
      </c>
      <c r="F189" s="1" t="n">
        <v>52582</v>
      </c>
      <c r="G189" s="5" t="n">
        <v>44428</v>
      </c>
      <c r="H189" s="1" t="n">
        <v>29233</v>
      </c>
      <c r="I189" s="1" t="s">
        <v>28</v>
      </c>
      <c r="J189" s="1" t="n">
        <v>51</v>
      </c>
      <c r="K189" s="1" t="str">
        <f aca="false">IF(F189&gt;50000 ,"Above","Below")</f>
        <v>Above</v>
      </c>
      <c r="L189" s="1" t="str">
        <f aca="false">_xlfn.IFS(J188&gt;=50, "Excellent", J188&gt;=40, "Good", J188&gt;=30, "Average", J188&lt;30, "Poor")</f>
        <v>Average</v>
      </c>
      <c r="M189" s="6" t="b">
        <f aca="false">AND(E189="HR", I189="North", H189&gt;15000)</f>
        <v>0</v>
      </c>
      <c r="N189" s="1" t="b">
        <f aca="false">OR(E189="IT", F189&gt;60000)</f>
        <v>0</v>
      </c>
      <c r="O189" s="6" t="b">
        <f aca="false">NOT(E189="Marketing")</f>
        <v>1</v>
      </c>
      <c r="S189" s="1" t="n">
        <f aca="false">VLOOKUP(A189,A189:F1188,6,FALSE())</f>
        <v>52582</v>
      </c>
    </row>
    <row r="190" customFormat="false" ht="13.8" hidden="false" customHeight="false" outlineLevel="0" collapsed="false">
      <c r="A190" s="1" t="n">
        <v>189</v>
      </c>
      <c r="B190" s="1" t="s">
        <v>222</v>
      </c>
      <c r="C190" s="1" t="n">
        <v>45</v>
      </c>
      <c r="D190" s="1" t="s">
        <v>18</v>
      </c>
      <c r="E190" s="1" t="s">
        <v>36</v>
      </c>
      <c r="F190" s="1" t="n">
        <v>69067</v>
      </c>
      <c r="G190" s="5" t="n">
        <v>42708</v>
      </c>
      <c r="H190" s="1" t="n">
        <v>17837</v>
      </c>
      <c r="I190" s="1" t="s">
        <v>20</v>
      </c>
      <c r="J190" s="1" t="n">
        <v>41</v>
      </c>
      <c r="K190" s="1" t="str">
        <f aca="false">IF(F190&gt;50000 ,"Above","Below")</f>
        <v>Above</v>
      </c>
      <c r="L190" s="1" t="str">
        <f aca="false">_xlfn.IFS(J189&gt;=50, "Excellent", J189&gt;=40, "Good", J189&gt;=30, "Average", J189&lt;30, "Poor")</f>
        <v>Excellent</v>
      </c>
      <c r="M190" s="6" t="b">
        <f aca="false">AND(E190="HR", I190="North", H190&gt;15000)</f>
        <v>0</v>
      </c>
      <c r="N190" s="1" t="b">
        <f aca="false">OR(E190="IT", F190&gt;60000)</f>
        <v>1</v>
      </c>
      <c r="O190" s="6" t="b">
        <f aca="false">NOT(E190="Marketing")</f>
        <v>1</v>
      </c>
      <c r="S190" s="1" t="n">
        <f aca="false">VLOOKUP(A190,A190:F1189,6,FALSE())</f>
        <v>69067</v>
      </c>
      <c r="T190" s="1" t="n">
        <f aca="false">INDEX(H190:H1189, MATCH(A189, A189:A1191, 0))</f>
        <v>17837</v>
      </c>
    </row>
    <row r="191" customFormat="false" ht="13.8" hidden="false" customHeight="false" outlineLevel="0" collapsed="false">
      <c r="A191" s="1" t="n">
        <v>190</v>
      </c>
      <c r="B191" s="1" t="s">
        <v>223</v>
      </c>
      <c r="C191" s="1" t="n">
        <v>54</v>
      </c>
      <c r="D191" s="1" t="s">
        <v>22</v>
      </c>
      <c r="E191" s="1" t="s">
        <v>19</v>
      </c>
      <c r="F191" s="1" t="n">
        <v>63098</v>
      </c>
      <c r="G191" s="5" t="n">
        <v>44559</v>
      </c>
      <c r="H191" s="1" t="n">
        <v>13290</v>
      </c>
      <c r="I191" s="1" t="s">
        <v>25</v>
      </c>
      <c r="J191" s="1" t="n">
        <v>45</v>
      </c>
      <c r="K191" s="1" t="str">
        <f aca="false">IF(F191&gt;50000 ,"Above","Below")</f>
        <v>Above</v>
      </c>
      <c r="L191" s="1" t="str">
        <f aca="false">_xlfn.IFS(J190&gt;=50, "Excellent", J190&gt;=40, "Good", J190&gt;=30, "Average", J190&lt;30, "Poor")</f>
        <v>Good</v>
      </c>
      <c r="M191" s="6" t="b">
        <f aca="false">AND(E191="HR", I191="North", H191&gt;15000)</f>
        <v>0</v>
      </c>
      <c r="N191" s="1" t="b">
        <f aca="false">OR(E191="IT", F191&gt;60000)</f>
        <v>1</v>
      </c>
      <c r="O191" s="6" t="b">
        <f aca="false">NOT(E191="Marketing")</f>
        <v>0</v>
      </c>
      <c r="S191" s="1" t="n">
        <f aca="false">VLOOKUP(A191,A191:F1190,6,FALSE())</f>
        <v>63098</v>
      </c>
      <c r="T191" s="1" t="n">
        <f aca="false">INDEX(H191:H1190, MATCH(A190, A190:A1192, 0))</f>
        <v>13290</v>
      </c>
    </row>
    <row r="192" customFormat="false" ht="13.8" hidden="false" customHeight="false" outlineLevel="0" collapsed="false">
      <c r="A192" s="1" t="n">
        <v>191</v>
      </c>
      <c r="B192" s="1" t="s">
        <v>224</v>
      </c>
      <c r="C192" s="1" t="n">
        <v>21</v>
      </c>
      <c r="D192" s="1" t="s">
        <v>22</v>
      </c>
      <c r="E192" s="1" t="s">
        <v>7</v>
      </c>
      <c r="F192" s="1" t="n">
        <v>64907</v>
      </c>
      <c r="G192" s="5" t="n">
        <v>44572</v>
      </c>
      <c r="H192" s="1" t="n">
        <v>22041</v>
      </c>
      <c r="I192" s="1" t="s">
        <v>25</v>
      </c>
      <c r="J192" s="1" t="n">
        <v>37</v>
      </c>
      <c r="K192" s="1" t="str">
        <f aca="false">IF(F192&gt;50000 ,"Above","Below")</f>
        <v>Above</v>
      </c>
      <c r="L192" s="1" t="str">
        <f aca="false">_xlfn.IFS(J191&gt;=50, "Excellent", J191&gt;=40, "Good", J191&gt;=30, "Average", J191&lt;30, "Poor")</f>
        <v>Good</v>
      </c>
      <c r="M192" s="6" t="b">
        <f aca="false">AND(E192="HR", I192="North", H192&gt;15000)</f>
        <v>0</v>
      </c>
      <c r="N192" s="1" t="b">
        <f aca="false">OR(E192="IT", F192&gt;60000)</f>
        <v>1</v>
      </c>
      <c r="O192" s="6" t="b">
        <f aca="false">NOT(E192="Marketing")</f>
        <v>1</v>
      </c>
      <c r="S192" s="1" t="n">
        <f aca="false">VLOOKUP(A192,A192:F1191,6,FALSE())</f>
        <v>64907</v>
      </c>
    </row>
    <row r="193" customFormat="false" ht="13.8" hidden="false" customHeight="false" outlineLevel="0" collapsed="false">
      <c r="A193" s="1" t="n">
        <v>192</v>
      </c>
      <c r="B193" s="1" t="s">
        <v>225</v>
      </c>
      <c r="C193" s="1" t="n">
        <v>40</v>
      </c>
      <c r="D193" s="1" t="s">
        <v>22</v>
      </c>
      <c r="E193" s="1" t="s">
        <v>36</v>
      </c>
      <c r="F193" s="1" t="n">
        <v>33156</v>
      </c>
      <c r="G193" s="5" t="n">
        <v>44656</v>
      </c>
      <c r="H193" s="1" t="n">
        <v>24673</v>
      </c>
      <c r="I193" s="1" t="s">
        <v>20</v>
      </c>
      <c r="J193" s="1" t="n">
        <v>26</v>
      </c>
      <c r="K193" s="1" t="str">
        <f aca="false">IF(F193&gt;50000 ,"Above","Below")</f>
        <v>Below</v>
      </c>
      <c r="L193" s="1" t="str">
        <f aca="false">_xlfn.IFS(J192&gt;=50, "Excellent", J192&gt;=40, "Good", J192&gt;=30, "Average", J192&lt;30, "Poor")</f>
        <v>Average</v>
      </c>
      <c r="M193" s="6" t="b">
        <f aca="false">AND(E193="HR", I193="North", H193&gt;15000)</f>
        <v>0</v>
      </c>
      <c r="N193" s="1" t="b">
        <f aca="false">OR(E193="IT", F193&gt;60000)</f>
        <v>1</v>
      </c>
      <c r="O193" s="6" t="b">
        <f aca="false">NOT(E193="Marketing")</f>
        <v>1</v>
      </c>
      <c r="S193" s="1" t="n">
        <f aca="false">VLOOKUP(A193,A193:F1192,6,FALSE())</f>
        <v>33156</v>
      </c>
      <c r="T193" s="1" t="n">
        <f aca="false">INDEX(H193:H1192, MATCH(A192, A192:A1194, 0))</f>
        <v>24673</v>
      </c>
    </row>
    <row r="194" customFormat="false" ht="13.8" hidden="false" customHeight="false" outlineLevel="0" collapsed="false">
      <c r="A194" s="1" t="n">
        <v>193</v>
      </c>
      <c r="B194" s="1" t="s">
        <v>226</v>
      </c>
      <c r="C194" s="1" t="n">
        <v>46</v>
      </c>
      <c r="D194" s="1" t="s">
        <v>22</v>
      </c>
      <c r="E194" s="1" t="s">
        <v>23</v>
      </c>
      <c r="F194" s="1" t="n">
        <v>46568</v>
      </c>
      <c r="G194" s="5" t="n">
        <v>44003</v>
      </c>
      <c r="H194" s="1" t="n">
        <v>10638</v>
      </c>
      <c r="I194" s="1" t="s">
        <v>20</v>
      </c>
      <c r="J194" s="1" t="n">
        <v>47</v>
      </c>
      <c r="K194" s="1" t="str">
        <f aca="false">IF(F194&gt;50000 ,"Above","Below")</f>
        <v>Below</v>
      </c>
      <c r="L194" s="1" t="str">
        <f aca="false">_xlfn.IFS(J193&gt;=50, "Excellent", J193&gt;=40, "Good", J193&gt;=30, "Average", J193&lt;30, "Poor")</f>
        <v>Poor</v>
      </c>
      <c r="M194" s="6" t="b">
        <f aca="false">AND(E194="HR", I194="North", H194&gt;15000)</f>
        <v>0</v>
      </c>
      <c r="N194" s="1" t="b">
        <f aca="false">OR(E194="IT", F194&gt;60000)</f>
        <v>0</v>
      </c>
      <c r="O194" s="6" t="b">
        <f aca="false">NOT(E194="Marketing")</f>
        <v>1</v>
      </c>
      <c r="S194" s="1" t="n">
        <f aca="false">VLOOKUP(A194,A194:F1193,6,FALSE())</f>
        <v>46568</v>
      </c>
    </row>
    <row r="195" customFormat="false" ht="13.8" hidden="false" customHeight="false" outlineLevel="0" collapsed="false">
      <c r="A195" s="1" t="n">
        <v>194</v>
      </c>
      <c r="B195" s="1" t="s">
        <v>227</v>
      </c>
      <c r="C195" s="1" t="n">
        <v>39</v>
      </c>
      <c r="D195" s="1" t="s">
        <v>18</v>
      </c>
      <c r="E195" s="1" t="s">
        <v>7</v>
      </c>
      <c r="F195" s="1" t="n">
        <v>36967</v>
      </c>
      <c r="G195" s="5" t="n">
        <v>43947</v>
      </c>
      <c r="H195" s="1" t="n">
        <v>19553</v>
      </c>
      <c r="I195" s="1" t="s">
        <v>37</v>
      </c>
      <c r="J195" s="1" t="n">
        <v>28</v>
      </c>
      <c r="K195" s="1" t="str">
        <f aca="false">IF(F195&gt;50000 ,"Above","Below")</f>
        <v>Below</v>
      </c>
      <c r="L195" s="1" t="str">
        <f aca="false">_xlfn.IFS(J194&gt;=50, "Excellent", J194&gt;=40, "Good", J194&gt;=30, "Average", J194&lt;30, "Poor")</f>
        <v>Good</v>
      </c>
      <c r="M195" s="6" t="b">
        <f aca="false">AND(E195="HR", I195="North", H195&gt;15000)</f>
        <v>0</v>
      </c>
      <c r="N195" s="1" t="b">
        <f aca="false">OR(E195="IT", F195&gt;60000)</f>
        <v>0</v>
      </c>
      <c r="O195" s="6" t="b">
        <f aca="false">NOT(E195="Marketing")</f>
        <v>1</v>
      </c>
      <c r="S195" s="1" t="n">
        <f aca="false">VLOOKUP(A195,A195:F1194,6,FALSE())</f>
        <v>36967</v>
      </c>
      <c r="T195" s="1" t="n">
        <f aca="false">INDEX(H195:H1194, MATCH(A194, A194:A1196, 0))</f>
        <v>19553</v>
      </c>
    </row>
    <row r="196" customFormat="false" ht="13.8" hidden="false" customHeight="false" outlineLevel="0" collapsed="false">
      <c r="A196" s="1" t="n">
        <v>195</v>
      </c>
      <c r="B196" s="1" t="s">
        <v>228</v>
      </c>
      <c r="C196" s="1" t="n">
        <v>20</v>
      </c>
      <c r="D196" s="1" t="s">
        <v>18</v>
      </c>
      <c r="E196" s="1" t="s">
        <v>30</v>
      </c>
      <c r="F196" s="1" t="n">
        <v>53611</v>
      </c>
      <c r="G196" s="5" t="n">
        <v>43715</v>
      </c>
      <c r="H196" s="1" t="n">
        <v>10153</v>
      </c>
      <c r="I196" s="1" t="s">
        <v>20</v>
      </c>
      <c r="J196" s="1" t="n">
        <v>24</v>
      </c>
      <c r="K196" s="1" t="str">
        <f aca="false">IF(F196&gt;50000 ,"Above","Below")</f>
        <v>Above</v>
      </c>
      <c r="L196" s="1" t="str">
        <f aca="false">_xlfn.IFS(J195&gt;=50, "Excellent", J195&gt;=40, "Good", J195&gt;=30, "Average", J195&lt;30, "Poor")</f>
        <v>Poor</v>
      </c>
      <c r="M196" s="6" t="b">
        <f aca="false">AND(E196="HR", I196="North", H196&gt;15000)</f>
        <v>0</v>
      </c>
      <c r="N196" s="1" t="b">
        <f aca="false">OR(E196="IT", F196&gt;60000)</f>
        <v>0</v>
      </c>
      <c r="O196" s="6" t="b">
        <f aca="false">NOT(E196="Marketing")</f>
        <v>1</v>
      </c>
      <c r="S196" s="1" t="n">
        <f aca="false">VLOOKUP(A196,A196:F1195,6,FALSE())</f>
        <v>53611</v>
      </c>
    </row>
    <row r="197" customFormat="false" ht="13.8" hidden="false" customHeight="false" outlineLevel="0" collapsed="false">
      <c r="A197" s="1" t="n">
        <v>196</v>
      </c>
      <c r="B197" s="1" t="s">
        <v>229</v>
      </c>
      <c r="C197" s="1" t="n">
        <v>53</v>
      </c>
      <c r="D197" s="1" t="s">
        <v>22</v>
      </c>
      <c r="E197" s="1" t="s">
        <v>7</v>
      </c>
      <c r="F197" s="1" t="n">
        <v>68199</v>
      </c>
      <c r="G197" s="5" t="n">
        <v>43095</v>
      </c>
      <c r="H197" s="1" t="n">
        <v>27603</v>
      </c>
      <c r="I197" s="1" t="s">
        <v>25</v>
      </c>
      <c r="J197" s="1" t="n">
        <v>27</v>
      </c>
      <c r="K197" s="1" t="str">
        <f aca="false">IF(F197&gt;50000 ,"Above","Below")</f>
        <v>Above</v>
      </c>
      <c r="L197" s="1" t="str">
        <f aca="false">_xlfn.IFS(J196&gt;=50, "Excellent", J196&gt;=40, "Good", J196&gt;=30, "Average", J196&lt;30, "Poor")</f>
        <v>Poor</v>
      </c>
      <c r="M197" s="6" t="b">
        <f aca="false">AND(E197="HR", I197="North", H197&gt;15000)</f>
        <v>0</v>
      </c>
      <c r="N197" s="1" t="b">
        <f aca="false">OR(E197="IT", F197&gt;60000)</f>
        <v>1</v>
      </c>
      <c r="O197" s="6" t="b">
        <f aca="false">NOT(E197="Marketing")</f>
        <v>1</v>
      </c>
      <c r="S197" s="1" t="n">
        <f aca="false">VLOOKUP(A197,A197:F1196,6,FALSE())</f>
        <v>68199</v>
      </c>
      <c r="T197" s="1" t="n">
        <f aca="false">INDEX(H197:H1196, MATCH(A196, A196:A1198, 0))</f>
        <v>27603</v>
      </c>
    </row>
    <row r="198" customFormat="false" ht="13.8" hidden="false" customHeight="false" outlineLevel="0" collapsed="false">
      <c r="A198" s="1" t="n">
        <v>197</v>
      </c>
      <c r="B198" s="1" t="s">
        <v>230</v>
      </c>
      <c r="C198" s="1" t="n">
        <v>22</v>
      </c>
      <c r="D198" s="1" t="s">
        <v>18</v>
      </c>
      <c r="E198" s="1" t="s">
        <v>7</v>
      </c>
      <c r="F198" s="1" t="n">
        <v>78271</v>
      </c>
      <c r="G198" s="5" t="n">
        <v>42100</v>
      </c>
      <c r="H198" s="1" t="n">
        <v>33945</v>
      </c>
      <c r="I198" s="1" t="s">
        <v>25</v>
      </c>
      <c r="J198" s="1" t="n">
        <v>30</v>
      </c>
      <c r="K198" s="1" t="str">
        <f aca="false">IF(F198&gt;50000 ,"Above","Below")</f>
        <v>Above</v>
      </c>
      <c r="L198" s="1" t="str">
        <f aca="false">_xlfn.IFS(J197&gt;=50, "Excellent", J197&gt;=40, "Good", J197&gt;=30, "Average", J197&lt;30, "Poor")</f>
        <v>Poor</v>
      </c>
      <c r="M198" s="6" t="b">
        <f aca="false">AND(E198="HR", I198="North", H198&gt;15000)</f>
        <v>0</v>
      </c>
      <c r="N198" s="1" t="b">
        <f aca="false">OR(E198="IT", F198&gt;60000)</f>
        <v>1</v>
      </c>
      <c r="O198" s="6" t="b">
        <f aca="false">NOT(E198="Marketing")</f>
        <v>1</v>
      </c>
      <c r="S198" s="1" t="n">
        <f aca="false">VLOOKUP(A198,A198:F1197,6,FALSE())</f>
        <v>78271</v>
      </c>
    </row>
    <row r="199" customFormat="false" ht="13.8" hidden="false" customHeight="false" outlineLevel="0" collapsed="false">
      <c r="A199" s="1" t="n">
        <v>198</v>
      </c>
      <c r="B199" s="1" t="s">
        <v>231</v>
      </c>
      <c r="C199" s="1" t="n">
        <v>36</v>
      </c>
      <c r="D199" s="1" t="s">
        <v>18</v>
      </c>
      <c r="E199" s="1" t="s">
        <v>23</v>
      </c>
      <c r="F199" s="1" t="n">
        <v>45828</v>
      </c>
      <c r="G199" s="5" t="n">
        <v>43130</v>
      </c>
      <c r="H199" s="1" t="n">
        <v>26406</v>
      </c>
      <c r="I199" s="1" t="s">
        <v>37</v>
      </c>
      <c r="J199" s="1" t="n">
        <v>42</v>
      </c>
      <c r="K199" s="1" t="str">
        <f aca="false">IF(F199&gt;50000 ,"Above","Below")</f>
        <v>Below</v>
      </c>
      <c r="L199" s="1" t="str">
        <f aca="false">_xlfn.IFS(J198&gt;=50, "Excellent", J198&gt;=40, "Good", J198&gt;=30, "Average", J198&lt;30, "Poor")</f>
        <v>Average</v>
      </c>
      <c r="M199" s="6" t="b">
        <f aca="false">AND(E199="HR", I199="North", H199&gt;15000)</f>
        <v>0</v>
      </c>
      <c r="N199" s="1" t="b">
        <f aca="false">OR(E199="IT", F199&gt;60000)</f>
        <v>0</v>
      </c>
      <c r="O199" s="6" t="b">
        <f aca="false">NOT(E199="Marketing")</f>
        <v>1</v>
      </c>
      <c r="S199" s="1" t="n">
        <f aca="false">VLOOKUP(A199,A199:F1198,6,FALSE())</f>
        <v>45828</v>
      </c>
      <c r="T199" s="1" t="n">
        <f aca="false">INDEX(H199:H1198, MATCH(A198, A198:A1200, 0))</f>
        <v>26406</v>
      </c>
    </row>
    <row r="200" customFormat="false" ht="13.8" hidden="false" customHeight="false" outlineLevel="0" collapsed="false">
      <c r="A200" s="1" t="n">
        <v>199</v>
      </c>
      <c r="B200" s="1" t="s">
        <v>232</v>
      </c>
      <c r="C200" s="1" t="n">
        <v>58</v>
      </c>
      <c r="D200" s="1" t="s">
        <v>18</v>
      </c>
      <c r="E200" s="1" t="s">
        <v>23</v>
      </c>
      <c r="F200" s="1" t="n">
        <v>77786</v>
      </c>
      <c r="G200" s="5" t="n">
        <v>43521</v>
      </c>
      <c r="H200" s="1" t="n">
        <v>10032</v>
      </c>
      <c r="I200" s="1" t="s">
        <v>25</v>
      </c>
      <c r="J200" s="1" t="n">
        <v>27</v>
      </c>
      <c r="K200" s="1" t="str">
        <f aca="false">IF(F200&gt;50000 ,"Above","Below")</f>
        <v>Above</v>
      </c>
      <c r="L200" s="1" t="str">
        <f aca="false">_xlfn.IFS(J199&gt;=50, "Excellent", J199&gt;=40, "Good", J199&gt;=30, "Average", J199&lt;30, "Poor")</f>
        <v>Good</v>
      </c>
      <c r="M200" s="6" t="b">
        <f aca="false">AND(E200="HR", I200="North", H200&gt;15000)</f>
        <v>0</v>
      </c>
      <c r="N200" s="1" t="b">
        <f aca="false">OR(E200="IT", F200&gt;60000)</f>
        <v>1</v>
      </c>
      <c r="O200" s="6" t="b">
        <f aca="false">NOT(E200="Marketing")</f>
        <v>1</v>
      </c>
      <c r="S200" s="1" t="n">
        <f aca="false">VLOOKUP(A200,A200:F1199,6,FALSE())</f>
        <v>77786</v>
      </c>
    </row>
    <row r="201" customFormat="false" ht="13.8" hidden="false" customHeight="false" outlineLevel="0" collapsed="false">
      <c r="A201" s="1" t="n">
        <v>200</v>
      </c>
      <c r="B201" s="1" t="s">
        <v>233</v>
      </c>
      <c r="C201" s="1" t="n">
        <v>27</v>
      </c>
      <c r="D201" s="1" t="s">
        <v>18</v>
      </c>
      <c r="E201" s="1" t="s">
        <v>23</v>
      </c>
      <c r="F201" s="1" t="n">
        <v>40930</v>
      </c>
      <c r="G201" s="5" t="n">
        <v>43464</v>
      </c>
      <c r="H201" s="1" t="n">
        <v>38116</v>
      </c>
      <c r="I201" s="1" t="s">
        <v>20</v>
      </c>
      <c r="J201" s="1" t="n">
        <v>45</v>
      </c>
      <c r="K201" s="1" t="str">
        <f aca="false">IF(F201&gt;50000 ,"Above","Below")</f>
        <v>Below</v>
      </c>
      <c r="L201" s="1" t="str">
        <f aca="false">_xlfn.IFS(J200&gt;=50, "Excellent", J200&gt;=40, "Good", J200&gt;=30, "Average", J200&lt;30, "Poor")</f>
        <v>Poor</v>
      </c>
      <c r="M201" s="6" t="b">
        <f aca="false">AND(E201="HR", I201="North", H201&gt;15000)</f>
        <v>1</v>
      </c>
      <c r="N201" s="1" t="b">
        <f aca="false">OR(E201="IT", F201&gt;60000)</f>
        <v>0</v>
      </c>
      <c r="O201" s="6" t="b">
        <f aca="false">NOT(E201="Marketing")</f>
        <v>1</v>
      </c>
      <c r="S201" s="1" t="n">
        <f aca="false">VLOOKUP(A201,A201:F1200,6,FALSE())</f>
        <v>40930</v>
      </c>
      <c r="T201" s="1" t="n">
        <f aca="false">INDEX(H201:H1200, MATCH(A200, A200:A1202, 0))</f>
        <v>38116</v>
      </c>
    </row>
    <row r="202" customFormat="false" ht="13.8" hidden="false" customHeight="false" outlineLevel="0" collapsed="false">
      <c r="A202" s="1" t="n">
        <v>201</v>
      </c>
      <c r="B202" s="1" t="s">
        <v>234</v>
      </c>
      <c r="C202" s="1" t="n">
        <v>52</v>
      </c>
      <c r="D202" s="1" t="s">
        <v>22</v>
      </c>
      <c r="E202" s="1" t="s">
        <v>30</v>
      </c>
      <c r="F202" s="1" t="n">
        <v>76350</v>
      </c>
      <c r="G202" s="5" t="n">
        <v>42070</v>
      </c>
      <c r="H202" s="1" t="n">
        <v>29410</v>
      </c>
      <c r="I202" s="1" t="s">
        <v>28</v>
      </c>
      <c r="J202" s="1" t="n">
        <v>25</v>
      </c>
      <c r="K202" s="1" t="str">
        <f aca="false">IF(F202&gt;50000 ,"Above","Below")</f>
        <v>Above</v>
      </c>
      <c r="L202" s="1" t="str">
        <f aca="false">_xlfn.IFS(J201&gt;=50, "Excellent", J201&gt;=40, "Good", J201&gt;=30, "Average", J201&lt;30, "Poor")</f>
        <v>Good</v>
      </c>
      <c r="M202" s="6" t="b">
        <f aca="false">AND(E202="HR", I202="North", H202&gt;15000)</f>
        <v>0</v>
      </c>
      <c r="N202" s="1" t="b">
        <f aca="false">OR(E202="IT", F202&gt;60000)</f>
        <v>1</v>
      </c>
      <c r="O202" s="6" t="b">
        <f aca="false">NOT(E202="Marketing")</f>
        <v>1</v>
      </c>
      <c r="S202" s="1" t="n">
        <f aca="false">VLOOKUP(A202,A202:F1201,6,FALSE())</f>
        <v>76350</v>
      </c>
    </row>
    <row r="203" customFormat="false" ht="13.8" hidden="false" customHeight="false" outlineLevel="0" collapsed="false">
      <c r="A203" s="1" t="n">
        <v>202</v>
      </c>
      <c r="B203" s="1" t="s">
        <v>235</v>
      </c>
      <c r="C203" s="1" t="n">
        <v>45</v>
      </c>
      <c r="D203" s="1" t="s">
        <v>22</v>
      </c>
      <c r="E203" s="1" t="s">
        <v>36</v>
      </c>
      <c r="F203" s="1" t="n">
        <v>62679</v>
      </c>
      <c r="G203" s="5" t="n">
        <v>43583</v>
      </c>
      <c r="H203" s="1" t="n">
        <v>10364</v>
      </c>
      <c r="I203" s="1" t="s">
        <v>20</v>
      </c>
      <c r="J203" s="1" t="n">
        <v>41</v>
      </c>
      <c r="K203" s="1" t="str">
        <f aca="false">IF(F203&gt;50000 ,"Above","Below")</f>
        <v>Above</v>
      </c>
      <c r="L203" s="1" t="str">
        <f aca="false">_xlfn.IFS(J202&gt;=50, "Excellent", J202&gt;=40, "Good", J202&gt;=30, "Average", J202&lt;30, "Poor")</f>
        <v>Poor</v>
      </c>
      <c r="M203" s="6" t="b">
        <f aca="false">AND(E203="HR", I203="North", H203&gt;15000)</f>
        <v>0</v>
      </c>
      <c r="N203" s="1" t="b">
        <f aca="false">OR(E203="IT", F203&gt;60000)</f>
        <v>1</v>
      </c>
      <c r="O203" s="6" t="b">
        <f aca="false">NOT(E203="Marketing")</f>
        <v>1</v>
      </c>
      <c r="S203" s="1" t="n">
        <f aca="false">VLOOKUP(A203,A203:F1202,6,FALSE())</f>
        <v>62679</v>
      </c>
      <c r="T203" s="1" t="n">
        <f aca="false">INDEX(H203:H1202, MATCH(A202, A202:A1204, 0))</f>
        <v>10364</v>
      </c>
    </row>
    <row r="204" customFormat="false" ht="13.8" hidden="false" customHeight="false" outlineLevel="0" collapsed="false">
      <c r="A204" s="1" t="n">
        <v>203</v>
      </c>
      <c r="B204" s="1" t="s">
        <v>236</v>
      </c>
      <c r="C204" s="1" t="n">
        <v>50</v>
      </c>
      <c r="D204" s="1" t="s">
        <v>18</v>
      </c>
      <c r="E204" s="1" t="s">
        <v>7</v>
      </c>
      <c r="F204" s="1" t="n">
        <v>63251</v>
      </c>
      <c r="G204" s="5" t="n">
        <v>43241</v>
      </c>
      <c r="H204" s="1" t="n">
        <v>12415</v>
      </c>
      <c r="I204" s="1" t="s">
        <v>20</v>
      </c>
      <c r="J204" s="1" t="n">
        <v>51</v>
      </c>
      <c r="K204" s="1" t="str">
        <f aca="false">IF(F204&gt;50000 ,"Above","Below")</f>
        <v>Above</v>
      </c>
      <c r="L204" s="1" t="str">
        <f aca="false">_xlfn.IFS(J203&gt;=50, "Excellent", J203&gt;=40, "Good", J203&gt;=30, "Average", J203&lt;30, "Poor")</f>
        <v>Good</v>
      </c>
      <c r="M204" s="6" t="b">
        <f aca="false">AND(E204="HR", I204="North", H204&gt;15000)</f>
        <v>0</v>
      </c>
      <c r="N204" s="1" t="b">
        <f aca="false">OR(E204="IT", F204&gt;60000)</f>
        <v>1</v>
      </c>
      <c r="O204" s="6" t="b">
        <f aca="false">NOT(E204="Marketing")</f>
        <v>1</v>
      </c>
      <c r="S204" s="1" t="n">
        <f aca="false">VLOOKUP(A204,A204:F1203,6,FALSE())</f>
        <v>63251</v>
      </c>
    </row>
    <row r="205" customFormat="false" ht="13.8" hidden="false" customHeight="false" outlineLevel="0" collapsed="false">
      <c r="A205" s="1" t="n">
        <v>204</v>
      </c>
      <c r="B205" s="1" t="s">
        <v>237</v>
      </c>
      <c r="C205" s="1" t="n">
        <v>30</v>
      </c>
      <c r="D205" s="1" t="s">
        <v>22</v>
      </c>
      <c r="E205" s="1" t="s">
        <v>36</v>
      </c>
      <c r="F205" s="1" t="n">
        <v>59710</v>
      </c>
      <c r="G205" s="5" t="n">
        <v>44095</v>
      </c>
      <c r="H205" s="1" t="n">
        <v>10196</v>
      </c>
      <c r="I205" s="1" t="s">
        <v>25</v>
      </c>
      <c r="J205" s="1" t="n">
        <v>39</v>
      </c>
      <c r="K205" s="1" t="str">
        <f aca="false">IF(F205&gt;50000 ,"Above","Below")</f>
        <v>Above</v>
      </c>
      <c r="L205" s="1" t="str">
        <f aca="false">_xlfn.IFS(J204&gt;=50, "Excellent", J204&gt;=40, "Good", J204&gt;=30, "Average", J204&lt;30, "Poor")</f>
        <v>Excellent</v>
      </c>
      <c r="M205" s="6" t="b">
        <f aca="false">AND(E205="HR", I205="North", H205&gt;15000)</f>
        <v>0</v>
      </c>
      <c r="N205" s="1" t="b">
        <f aca="false">OR(E205="IT", F205&gt;60000)</f>
        <v>1</v>
      </c>
      <c r="O205" s="6" t="b">
        <f aca="false">NOT(E205="Marketing")</f>
        <v>1</v>
      </c>
      <c r="S205" s="1" t="n">
        <f aca="false">VLOOKUP(A205,A205:F1204,6,FALSE())</f>
        <v>59710</v>
      </c>
      <c r="T205" s="1" t="n">
        <f aca="false">INDEX(H205:H1204, MATCH(A204, A204:A1206, 0))</f>
        <v>10196</v>
      </c>
    </row>
    <row r="206" customFormat="false" ht="13.8" hidden="false" customHeight="false" outlineLevel="0" collapsed="false">
      <c r="A206" s="1" t="n">
        <v>205</v>
      </c>
      <c r="B206" s="1" t="s">
        <v>238</v>
      </c>
      <c r="C206" s="1" t="n">
        <v>25</v>
      </c>
      <c r="D206" s="1" t="s">
        <v>22</v>
      </c>
      <c r="E206" s="1" t="s">
        <v>30</v>
      </c>
      <c r="F206" s="1" t="n">
        <v>39678</v>
      </c>
      <c r="G206" s="5" t="n">
        <v>41987</v>
      </c>
      <c r="H206" s="1" t="n">
        <v>25755</v>
      </c>
      <c r="I206" s="1" t="s">
        <v>25</v>
      </c>
      <c r="J206" s="1" t="n">
        <v>30</v>
      </c>
      <c r="K206" s="1" t="str">
        <f aca="false">IF(F206&gt;50000 ,"Above","Below")</f>
        <v>Below</v>
      </c>
      <c r="L206" s="1" t="str">
        <f aca="false">_xlfn.IFS(J205&gt;=50, "Excellent", J205&gt;=40, "Good", J205&gt;=30, "Average", J205&lt;30, "Poor")</f>
        <v>Average</v>
      </c>
      <c r="M206" s="6" t="b">
        <f aca="false">AND(E206="HR", I206="North", H206&gt;15000)</f>
        <v>0</v>
      </c>
      <c r="N206" s="1" t="b">
        <f aca="false">OR(E206="IT", F206&gt;60000)</f>
        <v>0</v>
      </c>
      <c r="O206" s="6" t="b">
        <f aca="false">NOT(E206="Marketing")</f>
        <v>1</v>
      </c>
      <c r="S206" s="1" t="n">
        <f aca="false">VLOOKUP(A206,A206:F1205,6,FALSE())</f>
        <v>39678</v>
      </c>
    </row>
    <row r="207" customFormat="false" ht="13.8" hidden="false" customHeight="false" outlineLevel="0" collapsed="false">
      <c r="A207" s="1" t="n">
        <v>206</v>
      </c>
      <c r="B207" s="1" t="s">
        <v>163</v>
      </c>
      <c r="C207" s="1" t="n">
        <v>55</v>
      </c>
      <c r="D207" s="1" t="s">
        <v>22</v>
      </c>
      <c r="E207" s="1" t="s">
        <v>7</v>
      </c>
      <c r="F207" s="1" t="n">
        <v>71851</v>
      </c>
      <c r="G207" s="5" t="n">
        <v>42241</v>
      </c>
      <c r="H207" s="1" t="n">
        <v>27260</v>
      </c>
      <c r="I207" s="1" t="s">
        <v>37</v>
      </c>
      <c r="J207" s="1" t="n">
        <v>23</v>
      </c>
      <c r="K207" s="1" t="str">
        <f aca="false">IF(F207&gt;50000 ,"Above","Below")</f>
        <v>Above</v>
      </c>
      <c r="L207" s="1" t="str">
        <f aca="false">_xlfn.IFS(J206&gt;=50, "Excellent", J206&gt;=40, "Good", J206&gt;=30, "Average", J206&lt;30, "Poor")</f>
        <v>Average</v>
      </c>
      <c r="M207" s="6" t="b">
        <f aca="false">AND(E207="HR", I207="North", H207&gt;15000)</f>
        <v>0</v>
      </c>
      <c r="N207" s="1" t="b">
        <f aca="false">OR(E207="IT", F207&gt;60000)</f>
        <v>1</v>
      </c>
      <c r="O207" s="6" t="b">
        <f aca="false">NOT(E207="Marketing")</f>
        <v>1</v>
      </c>
      <c r="S207" s="1" t="n">
        <f aca="false">VLOOKUP(A207,A207:F1206,6,FALSE())</f>
        <v>71851</v>
      </c>
      <c r="T207" s="1" t="n">
        <f aca="false">INDEX(H207:H1206, MATCH(A206, A206:A1208, 0))</f>
        <v>27260</v>
      </c>
    </row>
    <row r="208" customFormat="false" ht="13.8" hidden="false" customHeight="false" outlineLevel="0" collapsed="false">
      <c r="A208" s="1" t="n">
        <v>207</v>
      </c>
      <c r="B208" s="1" t="s">
        <v>239</v>
      </c>
      <c r="C208" s="1" t="n">
        <v>47</v>
      </c>
      <c r="D208" s="1" t="s">
        <v>18</v>
      </c>
      <c r="E208" s="1" t="s">
        <v>7</v>
      </c>
      <c r="F208" s="1" t="n">
        <v>45167</v>
      </c>
      <c r="G208" s="5" t="n">
        <v>44302</v>
      </c>
      <c r="H208" s="1" t="n">
        <v>35264</v>
      </c>
      <c r="I208" s="1" t="s">
        <v>37</v>
      </c>
      <c r="J208" s="1" t="n">
        <v>20</v>
      </c>
      <c r="K208" s="1" t="str">
        <f aca="false">IF(F208&gt;50000 ,"Above","Below")</f>
        <v>Below</v>
      </c>
      <c r="L208" s="1" t="str">
        <f aca="false">_xlfn.IFS(J207&gt;=50, "Excellent", J207&gt;=40, "Good", J207&gt;=30, "Average", J207&lt;30, "Poor")</f>
        <v>Poor</v>
      </c>
      <c r="M208" s="6" t="b">
        <f aca="false">AND(E208="HR", I208="North", H208&gt;15000)</f>
        <v>0</v>
      </c>
      <c r="N208" s="1" t="b">
        <f aca="false">OR(E208="IT", F208&gt;60000)</f>
        <v>0</v>
      </c>
      <c r="O208" s="6" t="b">
        <f aca="false">NOT(E208="Marketing")</f>
        <v>1</v>
      </c>
      <c r="S208" s="1" t="n">
        <f aca="false">VLOOKUP(A208,A208:F1207,6,FALSE())</f>
        <v>45167</v>
      </c>
    </row>
    <row r="209" customFormat="false" ht="13.8" hidden="false" customHeight="false" outlineLevel="0" collapsed="false">
      <c r="A209" s="1" t="n">
        <v>208</v>
      </c>
      <c r="B209" s="1" t="s">
        <v>240</v>
      </c>
      <c r="C209" s="1" t="n">
        <v>29</v>
      </c>
      <c r="D209" s="1" t="s">
        <v>18</v>
      </c>
      <c r="E209" s="1" t="s">
        <v>36</v>
      </c>
      <c r="F209" s="1" t="n">
        <v>58973</v>
      </c>
      <c r="G209" s="5" t="n">
        <v>42896</v>
      </c>
      <c r="H209" s="1" t="n">
        <v>28866</v>
      </c>
      <c r="I209" s="1" t="s">
        <v>37</v>
      </c>
      <c r="J209" s="1" t="n">
        <v>49</v>
      </c>
      <c r="K209" s="1" t="str">
        <f aca="false">IF(F209&gt;50000 ,"Above","Below")</f>
        <v>Above</v>
      </c>
      <c r="L209" s="1" t="str">
        <f aca="false">_xlfn.IFS(J208&gt;=50, "Excellent", J208&gt;=40, "Good", J208&gt;=30, "Average", J208&lt;30, "Poor")</f>
        <v>Poor</v>
      </c>
      <c r="M209" s="6" t="b">
        <f aca="false">AND(E209="HR", I209="North", H209&gt;15000)</f>
        <v>0</v>
      </c>
      <c r="N209" s="1" t="b">
        <f aca="false">OR(E209="IT", F209&gt;60000)</f>
        <v>1</v>
      </c>
      <c r="O209" s="6" t="b">
        <f aca="false">NOT(E209="Marketing")</f>
        <v>1</v>
      </c>
      <c r="S209" s="1" t="n">
        <f aca="false">VLOOKUP(A209,A209:F1208,6,FALSE())</f>
        <v>58973</v>
      </c>
      <c r="T209" s="1" t="n">
        <f aca="false">INDEX(H209:H1208, MATCH(A208, A208:A1210, 0))</f>
        <v>28866</v>
      </c>
    </row>
    <row r="210" customFormat="false" ht="13.8" hidden="false" customHeight="false" outlineLevel="0" collapsed="false">
      <c r="A210" s="1" t="n">
        <v>209</v>
      </c>
      <c r="B210" s="1" t="s">
        <v>241</v>
      </c>
      <c r="C210" s="1" t="n">
        <v>41</v>
      </c>
      <c r="D210" s="1" t="s">
        <v>22</v>
      </c>
      <c r="E210" s="1" t="s">
        <v>36</v>
      </c>
      <c r="F210" s="1" t="n">
        <v>37821</v>
      </c>
      <c r="G210" s="5" t="n">
        <v>42491</v>
      </c>
      <c r="H210" s="1" t="n">
        <v>26699</v>
      </c>
      <c r="I210" s="1" t="s">
        <v>20</v>
      </c>
      <c r="J210" s="1" t="n">
        <v>31</v>
      </c>
      <c r="K210" s="1" t="str">
        <f aca="false">IF(F210&gt;50000 ,"Above","Below")</f>
        <v>Below</v>
      </c>
      <c r="L210" s="1" t="str">
        <f aca="false">_xlfn.IFS(J209&gt;=50, "Excellent", J209&gt;=40, "Good", J209&gt;=30, "Average", J209&lt;30, "Poor")</f>
        <v>Good</v>
      </c>
      <c r="M210" s="6" t="b">
        <f aca="false">AND(E210="HR", I210="North", H210&gt;15000)</f>
        <v>0</v>
      </c>
      <c r="N210" s="1" t="b">
        <f aca="false">OR(E210="IT", F210&gt;60000)</f>
        <v>1</v>
      </c>
      <c r="O210" s="6" t="b">
        <f aca="false">NOT(E210="Marketing")</f>
        <v>1</v>
      </c>
      <c r="S210" s="1" t="n">
        <f aca="false">VLOOKUP(A210,A210:F1209,6,FALSE())</f>
        <v>37821</v>
      </c>
    </row>
    <row r="211" customFormat="false" ht="13.8" hidden="false" customHeight="false" outlineLevel="0" collapsed="false">
      <c r="A211" s="1" t="n">
        <v>210</v>
      </c>
      <c r="B211" s="1" t="s">
        <v>242</v>
      </c>
      <c r="C211" s="1" t="n">
        <v>49</v>
      </c>
      <c r="D211" s="1" t="s">
        <v>22</v>
      </c>
      <c r="E211" s="1" t="s">
        <v>7</v>
      </c>
      <c r="F211" s="1" t="n">
        <v>63561</v>
      </c>
      <c r="G211" s="5" t="n">
        <v>43075</v>
      </c>
      <c r="H211" s="1" t="n">
        <v>37095</v>
      </c>
      <c r="I211" s="1" t="s">
        <v>28</v>
      </c>
      <c r="J211" s="1" t="n">
        <v>53</v>
      </c>
      <c r="K211" s="1" t="str">
        <f aca="false">IF(F211&gt;50000 ,"Above","Below")</f>
        <v>Above</v>
      </c>
      <c r="L211" s="1" t="str">
        <f aca="false">_xlfn.IFS(J210&gt;=50, "Excellent", J210&gt;=40, "Good", J210&gt;=30, "Average", J210&lt;30, "Poor")</f>
        <v>Average</v>
      </c>
      <c r="M211" s="6" t="b">
        <f aca="false">AND(E211="HR", I211="North", H211&gt;15000)</f>
        <v>0</v>
      </c>
      <c r="N211" s="1" t="b">
        <f aca="false">OR(E211="IT", F211&gt;60000)</f>
        <v>1</v>
      </c>
      <c r="O211" s="6" t="b">
        <f aca="false">NOT(E211="Marketing")</f>
        <v>1</v>
      </c>
      <c r="S211" s="1" t="n">
        <f aca="false">VLOOKUP(A211,A211:F1210,6,FALSE())</f>
        <v>63561</v>
      </c>
      <c r="T211" s="1" t="n">
        <f aca="false">INDEX(H211:H1210, MATCH(A210, A210:A1212, 0))</f>
        <v>37095</v>
      </c>
    </row>
    <row r="212" customFormat="false" ht="13.8" hidden="false" customHeight="false" outlineLevel="0" collapsed="false">
      <c r="A212" s="1" t="n">
        <v>211</v>
      </c>
      <c r="B212" s="1" t="s">
        <v>243</v>
      </c>
      <c r="C212" s="1" t="n">
        <v>57</v>
      </c>
      <c r="D212" s="1" t="s">
        <v>22</v>
      </c>
      <c r="E212" s="1" t="s">
        <v>30</v>
      </c>
      <c r="F212" s="1" t="n">
        <v>38435</v>
      </c>
      <c r="G212" s="5" t="n">
        <v>45407</v>
      </c>
      <c r="H212" s="1" t="n">
        <v>22010</v>
      </c>
      <c r="I212" s="1" t="s">
        <v>20</v>
      </c>
      <c r="J212" s="1" t="n">
        <v>53</v>
      </c>
      <c r="K212" s="1" t="str">
        <f aca="false">IF(F212&gt;50000 ,"Above","Below")</f>
        <v>Below</v>
      </c>
      <c r="L212" s="1" t="str">
        <f aca="false">_xlfn.IFS(J211&gt;=50, "Excellent", J211&gt;=40, "Good", J211&gt;=30, "Average", J211&lt;30, "Poor")</f>
        <v>Excellent</v>
      </c>
      <c r="M212" s="6" t="b">
        <f aca="false">AND(E212="HR", I212="North", H212&gt;15000)</f>
        <v>0</v>
      </c>
      <c r="N212" s="1" t="b">
        <f aca="false">OR(E212="IT", F212&gt;60000)</f>
        <v>0</v>
      </c>
      <c r="O212" s="6" t="b">
        <f aca="false">NOT(E212="Marketing")</f>
        <v>1</v>
      </c>
      <c r="S212" s="1" t="n">
        <f aca="false">VLOOKUP(A212,A212:F1211,6,FALSE())</f>
        <v>38435</v>
      </c>
      <c r="T212" s="1" t="n">
        <f aca="false">INDEX(H212:H1211, MATCH(A211, A211:A1213, 0))</f>
        <v>22010</v>
      </c>
    </row>
    <row r="213" customFormat="false" ht="13.8" hidden="false" customHeight="false" outlineLevel="0" collapsed="false">
      <c r="A213" s="1" t="n">
        <v>212</v>
      </c>
      <c r="B213" s="1" t="s">
        <v>244</v>
      </c>
      <c r="C213" s="1" t="n">
        <v>26</v>
      </c>
      <c r="D213" s="1" t="s">
        <v>22</v>
      </c>
      <c r="E213" s="1" t="s">
        <v>19</v>
      </c>
      <c r="F213" s="1" t="n">
        <v>62802</v>
      </c>
      <c r="G213" s="5" t="n">
        <v>45157</v>
      </c>
      <c r="H213" s="1" t="n">
        <v>38256</v>
      </c>
      <c r="I213" s="1" t="s">
        <v>25</v>
      </c>
      <c r="J213" s="1" t="n">
        <v>48</v>
      </c>
      <c r="K213" s="1" t="str">
        <f aca="false">IF(F213&gt;50000 ,"Above","Below")</f>
        <v>Above</v>
      </c>
      <c r="L213" s="1" t="str">
        <f aca="false">_xlfn.IFS(J212&gt;=50, "Excellent", J212&gt;=40, "Good", J212&gt;=30, "Average", J212&lt;30, "Poor")</f>
        <v>Excellent</v>
      </c>
      <c r="M213" s="6" t="b">
        <f aca="false">AND(E213="HR", I213="North", H213&gt;15000)</f>
        <v>0</v>
      </c>
      <c r="N213" s="1" t="b">
        <f aca="false">OR(E213="IT", F213&gt;60000)</f>
        <v>1</v>
      </c>
      <c r="O213" s="6" t="b">
        <f aca="false">NOT(E213="Marketing")</f>
        <v>0</v>
      </c>
      <c r="S213" s="1" t="n">
        <f aca="false">VLOOKUP(A213,A213:F1212,6,FALSE())</f>
        <v>62802</v>
      </c>
    </row>
    <row r="214" customFormat="false" ht="13.8" hidden="false" customHeight="false" outlineLevel="0" collapsed="false">
      <c r="A214" s="1" t="n">
        <v>213</v>
      </c>
      <c r="B214" s="1" t="s">
        <v>245</v>
      </c>
      <c r="C214" s="1" t="n">
        <v>28</v>
      </c>
      <c r="D214" s="1" t="s">
        <v>18</v>
      </c>
      <c r="E214" s="1" t="s">
        <v>23</v>
      </c>
      <c r="F214" s="1" t="n">
        <v>66754</v>
      </c>
      <c r="G214" s="5" t="n">
        <v>45098</v>
      </c>
      <c r="H214" s="1" t="n">
        <v>34762</v>
      </c>
      <c r="I214" s="1" t="s">
        <v>28</v>
      </c>
      <c r="J214" s="1" t="n">
        <v>21</v>
      </c>
      <c r="K214" s="1" t="str">
        <f aca="false">IF(F214&gt;50000 ,"Above","Below")</f>
        <v>Above</v>
      </c>
      <c r="L214" s="1" t="str">
        <f aca="false">_xlfn.IFS(J213&gt;=50, "Excellent", J213&gt;=40, "Good", J213&gt;=30, "Average", J213&lt;30, "Poor")</f>
        <v>Good</v>
      </c>
      <c r="M214" s="6" t="b">
        <f aca="false">AND(E214="HR", I214="North", H214&gt;15000)</f>
        <v>0</v>
      </c>
      <c r="N214" s="1" t="b">
        <f aca="false">OR(E214="IT", F214&gt;60000)</f>
        <v>1</v>
      </c>
      <c r="O214" s="6" t="b">
        <f aca="false">NOT(E214="Marketing")</f>
        <v>1</v>
      </c>
      <c r="S214" s="1" t="n">
        <f aca="false">VLOOKUP(A214,A214:F1213,6,FALSE())</f>
        <v>66754</v>
      </c>
      <c r="T214" s="1" t="n">
        <f aca="false">INDEX(H214:H1213, MATCH(A213, A213:A1215, 0))</f>
        <v>34762</v>
      </c>
    </row>
    <row r="215" customFormat="false" ht="13.8" hidden="false" customHeight="false" outlineLevel="0" collapsed="false">
      <c r="A215" s="1" t="n">
        <v>214</v>
      </c>
      <c r="B215" s="1" t="s">
        <v>246</v>
      </c>
      <c r="C215" s="1" t="n">
        <v>43</v>
      </c>
      <c r="D215" s="1" t="s">
        <v>18</v>
      </c>
      <c r="E215" s="1" t="s">
        <v>30</v>
      </c>
      <c r="F215" s="1" t="n">
        <v>53875</v>
      </c>
      <c r="G215" s="5" t="n">
        <v>42132</v>
      </c>
      <c r="H215" s="1" t="n">
        <v>28841</v>
      </c>
      <c r="I215" s="1" t="s">
        <v>25</v>
      </c>
      <c r="J215" s="1" t="n">
        <v>52</v>
      </c>
      <c r="K215" s="1" t="str">
        <f aca="false">IF(F215&gt;50000 ,"Above","Below")</f>
        <v>Above</v>
      </c>
      <c r="L215" s="1" t="str">
        <f aca="false">_xlfn.IFS(J214&gt;=50, "Excellent", J214&gt;=40, "Good", J214&gt;=30, "Average", J214&lt;30, "Poor")</f>
        <v>Poor</v>
      </c>
      <c r="M215" s="6" t="b">
        <f aca="false">AND(E215="HR", I215="North", H215&gt;15000)</f>
        <v>0</v>
      </c>
      <c r="N215" s="1" t="b">
        <f aca="false">OR(E215="IT", F215&gt;60000)</f>
        <v>0</v>
      </c>
      <c r="O215" s="6" t="b">
        <f aca="false">NOT(E215="Marketing")</f>
        <v>1</v>
      </c>
      <c r="S215" s="1" t="n">
        <f aca="false">VLOOKUP(A215,A215:F1214,6,FALSE())</f>
        <v>53875</v>
      </c>
    </row>
    <row r="216" customFormat="false" ht="13.8" hidden="false" customHeight="false" outlineLevel="0" collapsed="false">
      <c r="A216" s="1" t="n">
        <v>215</v>
      </c>
      <c r="B216" s="1" t="s">
        <v>247</v>
      </c>
      <c r="C216" s="1" t="n">
        <v>30</v>
      </c>
      <c r="D216" s="1" t="s">
        <v>22</v>
      </c>
      <c r="E216" s="1" t="s">
        <v>7</v>
      </c>
      <c r="F216" s="1" t="n">
        <v>71072</v>
      </c>
      <c r="G216" s="5" t="n">
        <v>45297</v>
      </c>
      <c r="H216" s="1" t="n">
        <v>27655</v>
      </c>
      <c r="I216" s="1" t="s">
        <v>20</v>
      </c>
      <c r="J216" s="1" t="n">
        <v>23</v>
      </c>
      <c r="K216" s="1" t="str">
        <f aca="false">IF(F216&gt;50000 ,"Above","Below")</f>
        <v>Above</v>
      </c>
      <c r="L216" s="1" t="str">
        <f aca="false">_xlfn.IFS(J215&gt;=50, "Excellent", J215&gt;=40, "Good", J215&gt;=30, "Average", J215&lt;30, "Poor")</f>
        <v>Excellent</v>
      </c>
      <c r="M216" s="6" t="b">
        <f aca="false">AND(E216="HR", I216="North", H216&gt;15000)</f>
        <v>0</v>
      </c>
      <c r="N216" s="1" t="b">
        <f aca="false">OR(E216="IT", F216&gt;60000)</f>
        <v>1</v>
      </c>
      <c r="O216" s="6" t="b">
        <f aca="false">NOT(E216="Marketing")</f>
        <v>1</v>
      </c>
      <c r="S216" s="1" t="n">
        <f aca="false">VLOOKUP(A216,A216:F1215,6,FALSE())</f>
        <v>71072</v>
      </c>
      <c r="T216" s="1" t="n">
        <f aca="false">INDEX(H216:H1215, MATCH(A215, A215:A1217, 0))</f>
        <v>27655</v>
      </c>
    </row>
    <row r="217" customFormat="false" ht="13.8" hidden="false" customHeight="false" outlineLevel="0" collapsed="false">
      <c r="A217" s="1" t="n">
        <v>216</v>
      </c>
      <c r="B217" s="1" t="s">
        <v>248</v>
      </c>
      <c r="C217" s="1" t="n">
        <v>59</v>
      </c>
      <c r="D217" s="1" t="s">
        <v>18</v>
      </c>
      <c r="E217" s="1" t="s">
        <v>19</v>
      </c>
      <c r="F217" s="1" t="n">
        <v>64853</v>
      </c>
      <c r="G217" s="5" t="n">
        <v>42730</v>
      </c>
      <c r="H217" s="1" t="n">
        <v>27085</v>
      </c>
      <c r="I217" s="1" t="s">
        <v>20</v>
      </c>
      <c r="J217" s="1" t="n">
        <v>40</v>
      </c>
      <c r="K217" s="1" t="str">
        <f aca="false">IF(F217&gt;50000 ,"Above","Below")</f>
        <v>Above</v>
      </c>
      <c r="L217" s="1" t="str">
        <f aca="false">_xlfn.IFS(J216&gt;=50, "Excellent", J216&gt;=40, "Good", J216&gt;=30, "Average", J216&lt;30, "Poor")</f>
        <v>Poor</v>
      </c>
      <c r="M217" s="6" t="b">
        <f aca="false">AND(E217="HR", I217="North", H217&gt;15000)</f>
        <v>0</v>
      </c>
      <c r="N217" s="1" t="b">
        <f aca="false">OR(E217="IT", F217&gt;60000)</f>
        <v>1</v>
      </c>
      <c r="O217" s="6" t="b">
        <f aca="false">NOT(E217="Marketing")</f>
        <v>0</v>
      </c>
      <c r="S217" s="1" t="n">
        <f aca="false">VLOOKUP(A217,A217:F1216,6,FALSE())</f>
        <v>64853</v>
      </c>
    </row>
    <row r="218" customFormat="false" ht="13.8" hidden="false" customHeight="false" outlineLevel="0" collapsed="false">
      <c r="A218" s="1" t="n">
        <v>217</v>
      </c>
      <c r="B218" s="1" t="s">
        <v>249</v>
      </c>
      <c r="C218" s="1" t="n">
        <v>43</v>
      </c>
      <c r="D218" s="1" t="s">
        <v>18</v>
      </c>
      <c r="E218" s="1" t="s">
        <v>7</v>
      </c>
      <c r="F218" s="1" t="n">
        <v>36732</v>
      </c>
      <c r="G218" s="5" t="n">
        <v>42460</v>
      </c>
      <c r="H218" s="1" t="n">
        <v>26088</v>
      </c>
      <c r="I218" s="1" t="s">
        <v>25</v>
      </c>
      <c r="J218" s="1" t="n">
        <v>44</v>
      </c>
      <c r="K218" s="1" t="str">
        <f aca="false">IF(F218&gt;50000 ,"Above","Below")</f>
        <v>Below</v>
      </c>
      <c r="L218" s="1" t="str">
        <f aca="false">_xlfn.IFS(J217&gt;=50, "Excellent", J217&gt;=40, "Good", J217&gt;=30, "Average", J217&lt;30, "Poor")</f>
        <v>Good</v>
      </c>
      <c r="M218" s="6" t="b">
        <f aca="false">AND(E218="HR", I218="North", H218&gt;15000)</f>
        <v>0</v>
      </c>
      <c r="N218" s="1" t="b">
        <f aca="false">OR(E218="IT", F218&gt;60000)</f>
        <v>0</v>
      </c>
      <c r="O218" s="6" t="b">
        <f aca="false">NOT(E218="Marketing")</f>
        <v>1</v>
      </c>
      <c r="S218" s="1" t="n">
        <f aca="false">VLOOKUP(A218,A218:F1217,6,FALSE())</f>
        <v>36732</v>
      </c>
      <c r="T218" s="1" t="n">
        <f aca="false">INDEX(H218:H1217, MATCH(A217, A217:A1219, 0))</f>
        <v>26088</v>
      </c>
    </row>
    <row r="219" customFormat="false" ht="13.8" hidden="false" customHeight="false" outlineLevel="0" collapsed="false">
      <c r="A219" s="1" t="n">
        <v>218</v>
      </c>
      <c r="B219" s="1" t="s">
        <v>250</v>
      </c>
      <c r="C219" s="1" t="n">
        <v>56</v>
      </c>
      <c r="D219" s="1" t="s">
        <v>18</v>
      </c>
      <c r="E219" s="1" t="s">
        <v>36</v>
      </c>
      <c r="F219" s="1" t="n">
        <v>42565</v>
      </c>
      <c r="G219" s="5" t="n">
        <v>44743</v>
      </c>
      <c r="H219" s="1" t="n">
        <v>27647</v>
      </c>
      <c r="I219" s="1" t="s">
        <v>28</v>
      </c>
      <c r="J219" s="1" t="n">
        <v>30</v>
      </c>
      <c r="K219" s="1" t="str">
        <f aca="false">IF(F219&gt;50000 ,"Above","Below")</f>
        <v>Below</v>
      </c>
      <c r="L219" s="1" t="str">
        <f aca="false">_xlfn.IFS(J218&gt;=50, "Excellent", J218&gt;=40, "Good", J218&gt;=30, "Average", J218&lt;30, "Poor")</f>
        <v>Good</v>
      </c>
      <c r="M219" s="6" t="b">
        <f aca="false">AND(E219="HR", I219="North", H219&gt;15000)</f>
        <v>0</v>
      </c>
      <c r="N219" s="1" t="b">
        <f aca="false">OR(E219="IT", F219&gt;60000)</f>
        <v>1</v>
      </c>
      <c r="O219" s="6" t="b">
        <f aca="false">NOT(E219="Marketing")</f>
        <v>1</v>
      </c>
      <c r="S219" s="1" t="n">
        <f aca="false">VLOOKUP(A219,A219:F1218,6,FALSE())</f>
        <v>42565</v>
      </c>
    </row>
    <row r="220" customFormat="false" ht="13.8" hidden="false" customHeight="false" outlineLevel="0" collapsed="false">
      <c r="A220" s="1" t="n">
        <v>219</v>
      </c>
      <c r="B220" s="1" t="s">
        <v>251</v>
      </c>
      <c r="C220" s="1" t="n">
        <v>30</v>
      </c>
      <c r="D220" s="1" t="s">
        <v>18</v>
      </c>
      <c r="E220" s="1" t="s">
        <v>19</v>
      </c>
      <c r="F220" s="1" t="n">
        <v>65590</v>
      </c>
      <c r="G220" s="5" t="n">
        <v>43906</v>
      </c>
      <c r="H220" s="1" t="n">
        <v>15956</v>
      </c>
      <c r="I220" s="1" t="s">
        <v>25</v>
      </c>
      <c r="J220" s="1" t="n">
        <v>60</v>
      </c>
      <c r="K220" s="1" t="str">
        <f aca="false">IF(F220&gt;50000 ,"Above","Below")</f>
        <v>Above</v>
      </c>
      <c r="L220" s="1" t="str">
        <f aca="false">_xlfn.IFS(J219&gt;=50, "Excellent", J219&gt;=40, "Good", J219&gt;=30, "Average", J219&lt;30, "Poor")</f>
        <v>Average</v>
      </c>
      <c r="M220" s="6" t="b">
        <f aca="false">AND(E220="HR", I220="North", H220&gt;15000)</f>
        <v>0</v>
      </c>
      <c r="N220" s="1" t="b">
        <f aca="false">OR(E220="IT", F220&gt;60000)</f>
        <v>1</v>
      </c>
      <c r="O220" s="6" t="b">
        <f aca="false">NOT(E220="Marketing")</f>
        <v>0</v>
      </c>
      <c r="S220" s="1" t="n">
        <f aca="false">VLOOKUP(A220,A220:F1219,6,FALSE())</f>
        <v>65590</v>
      </c>
      <c r="T220" s="1" t="n">
        <f aca="false">INDEX(H220:H1219, MATCH(A219, A219:A1221, 0))</f>
        <v>15956</v>
      </c>
    </row>
    <row r="221" customFormat="false" ht="13.8" hidden="false" customHeight="false" outlineLevel="0" collapsed="false">
      <c r="A221" s="1" t="n">
        <v>220</v>
      </c>
      <c r="B221" s="1" t="s">
        <v>252</v>
      </c>
      <c r="C221" s="1" t="n">
        <v>25</v>
      </c>
      <c r="D221" s="1" t="s">
        <v>18</v>
      </c>
      <c r="E221" s="1" t="s">
        <v>36</v>
      </c>
      <c r="F221" s="1" t="n">
        <v>37464</v>
      </c>
      <c r="G221" s="5" t="n">
        <v>42768</v>
      </c>
      <c r="H221" s="1" t="n">
        <v>29895</v>
      </c>
      <c r="I221" s="1" t="s">
        <v>20</v>
      </c>
      <c r="J221" s="1" t="n">
        <v>25</v>
      </c>
      <c r="K221" s="1" t="str">
        <f aca="false">IF(F221&gt;50000 ,"Above","Below")</f>
        <v>Below</v>
      </c>
      <c r="L221" s="1" t="str">
        <f aca="false">_xlfn.IFS(J220&gt;=50, "Excellent", J220&gt;=40, "Good", J220&gt;=30, "Average", J220&lt;30, "Poor")</f>
        <v>Excellent</v>
      </c>
      <c r="M221" s="6" t="b">
        <f aca="false">AND(E221="HR", I221="North", H221&gt;15000)</f>
        <v>0</v>
      </c>
      <c r="N221" s="1" t="b">
        <f aca="false">OR(E221="IT", F221&gt;60000)</f>
        <v>1</v>
      </c>
      <c r="O221" s="6" t="b">
        <f aca="false">NOT(E221="Marketing")</f>
        <v>1</v>
      </c>
      <c r="S221" s="1" t="n">
        <f aca="false">VLOOKUP(A221,A221:F1220,6,FALSE())</f>
        <v>37464</v>
      </c>
    </row>
    <row r="222" customFormat="false" ht="13.8" hidden="false" customHeight="false" outlineLevel="0" collapsed="false">
      <c r="A222" s="1" t="n">
        <v>221</v>
      </c>
      <c r="B222" s="1" t="s">
        <v>253</v>
      </c>
      <c r="C222" s="1" t="n">
        <v>51</v>
      </c>
      <c r="D222" s="1" t="s">
        <v>22</v>
      </c>
      <c r="E222" s="1" t="s">
        <v>30</v>
      </c>
      <c r="F222" s="1" t="n">
        <v>30765</v>
      </c>
      <c r="G222" s="5" t="n">
        <v>42366</v>
      </c>
      <c r="H222" s="1" t="n">
        <v>35971</v>
      </c>
      <c r="I222" s="1" t="s">
        <v>37</v>
      </c>
      <c r="J222" s="1" t="n">
        <v>53</v>
      </c>
      <c r="K222" s="1" t="str">
        <f aca="false">IF(F222&gt;50000 ,"Above","Below")</f>
        <v>Below</v>
      </c>
      <c r="L222" s="1" t="str">
        <f aca="false">_xlfn.IFS(J221&gt;=50, "Excellent", J221&gt;=40, "Good", J221&gt;=30, "Average", J221&lt;30, "Poor")</f>
        <v>Poor</v>
      </c>
      <c r="M222" s="6" t="b">
        <f aca="false">AND(E222="HR", I222="North", H222&gt;15000)</f>
        <v>0</v>
      </c>
      <c r="N222" s="1" t="b">
        <f aca="false">OR(E222="IT", F222&gt;60000)</f>
        <v>0</v>
      </c>
      <c r="O222" s="6" t="b">
        <f aca="false">NOT(E222="Marketing")</f>
        <v>1</v>
      </c>
      <c r="S222" s="1" t="n">
        <f aca="false">VLOOKUP(A222,A222:F1221,6,FALSE())</f>
        <v>30765</v>
      </c>
      <c r="T222" s="1" t="n">
        <f aca="false">INDEX(H222:H1221, MATCH(A221, A221:A1223, 0))</f>
        <v>35971</v>
      </c>
    </row>
    <row r="223" customFormat="false" ht="13.8" hidden="false" customHeight="false" outlineLevel="0" collapsed="false">
      <c r="A223" s="1" t="n">
        <v>222</v>
      </c>
      <c r="B223" s="1" t="s">
        <v>254</v>
      </c>
      <c r="C223" s="1" t="n">
        <v>60</v>
      </c>
      <c r="D223" s="1" t="s">
        <v>18</v>
      </c>
      <c r="E223" s="1" t="s">
        <v>7</v>
      </c>
      <c r="F223" s="1" t="n">
        <v>79072</v>
      </c>
      <c r="G223" s="5" t="n">
        <v>42351</v>
      </c>
      <c r="H223" s="1" t="n">
        <v>27491</v>
      </c>
      <c r="I223" s="1" t="s">
        <v>20</v>
      </c>
      <c r="J223" s="1" t="n">
        <v>60</v>
      </c>
      <c r="K223" s="1" t="str">
        <f aca="false">IF(F223&gt;50000 ,"Above","Below")</f>
        <v>Above</v>
      </c>
      <c r="L223" s="1" t="str">
        <f aca="false">_xlfn.IFS(J222&gt;=50, "Excellent", J222&gt;=40, "Good", J222&gt;=30, "Average", J222&lt;30, "Poor")</f>
        <v>Excellent</v>
      </c>
      <c r="M223" s="6" t="b">
        <f aca="false">AND(E223="HR", I223="North", H223&gt;15000)</f>
        <v>0</v>
      </c>
      <c r="N223" s="1" t="b">
        <f aca="false">OR(E223="IT", F223&gt;60000)</f>
        <v>1</v>
      </c>
      <c r="O223" s="6" t="b">
        <f aca="false">NOT(E223="Marketing")</f>
        <v>1</v>
      </c>
      <c r="S223" s="1" t="n">
        <f aca="false">VLOOKUP(A223,A223:F1222,6,FALSE())</f>
        <v>79072</v>
      </c>
    </row>
    <row r="224" customFormat="false" ht="13.8" hidden="false" customHeight="false" outlineLevel="0" collapsed="false">
      <c r="A224" s="1" t="n">
        <v>223</v>
      </c>
      <c r="B224" s="1" t="s">
        <v>255</v>
      </c>
      <c r="C224" s="1" t="n">
        <v>52</v>
      </c>
      <c r="D224" s="1" t="s">
        <v>18</v>
      </c>
      <c r="E224" s="1" t="s">
        <v>23</v>
      </c>
      <c r="F224" s="1" t="n">
        <v>49308</v>
      </c>
      <c r="G224" s="5" t="n">
        <v>45099</v>
      </c>
      <c r="H224" s="1" t="n">
        <v>15260</v>
      </c>
      <c r="I224" s="1" t="s">
        <v>28</v>
      </c>
      <c r="J224" s="1" t="n">
        <v>54</v>
      </c>
      <c r="K224" s="1" t="str">
        <f aca="false">IF(F224&gt;50000 ,"Above","Below")</f>
        <v>Below</v>
      </c>
      <c r="L224" s="1" t="str">
        <f aca="false">_xlfn.IFS(J223&gt;=50, "Excellent", J223&gt;=40, "Good", J223&gt;=30, "Average", J223&lt;30, "Poor")</f>
        <v>Excellent</v>
      </c>
      <c r="M224" s="6" t="b">
        <f aca="false">AND(E224="HR", I224="North", H224&gt;15000)</f>
        <v>0</v>
      </c>
      <c r="N224" s="1" t="b">
        <f aca="false">OR(E224="IT", F224&gt;60000)</f>
        <v>0</v>
      </c>
      <c r="O224" s="6" t="b">
        <f aca="false">NOT(E224="Marketing")</f>
        <v>1</v>
      </c>
      <c r="S224" s="1" t="n">
        <f aca="false">VLOOKUP(A224,A224:F1223,6,FALSE())</f>
        <v>49308</v>
      </c>
      <c r="T224" s="1" t="n">
        <f aca="false">INDEX(H224:H1223, MATCH(A223, A223:A1225, 0))</f>
        <v>15260</v>
      </c>
    </row>
    <row r="225" customFormat="false" ht="13.8" hidden="false" customHeight="false" outlineLevel="0" collapsed="false">
      <c r="A225" s="1" t="n">
        <v>224</v>
      </c>
      <c r="B225" s="1" t="s">
        <v>256</v>
      </c>
      <c r="C225" s="1" t="n">
        <v>32</v>
      </c>
      <c r="D225" s="1" t="s">
        <v>22</v>
      </c>
      <c r="E225" s="1" t="s">
        <v>7</v>
      </c>
      <c r="F225" s="1" t="n">
        <v>64310</v>
      </c>
      <c r="G225" s="5" t="n">
        <v>44552</v>
      </c>
      <c r="H225" s="1" t="n">
        <v>37609</v>
      </c>
      <c r="I225" s="1" t="s">
        <v>28</v>
      </c>
      <c r="J225" s="1" t="n">
        <v>40</v>
      </c>
      <c r="K225" s="1" t="str">
        <f aca="false">IF(F225&gt;50000 ,"Above","Below")</f>
        <v>Above</v>
      </c>
      <c r="L225" s="1" t="str">
        <f aca="false">_xlfn.IFS(J224&gt;=50, "Excellent", J224&gt;=40, "Good", J224&gt;=30, "Average", J224&lt;30, "Poor")</f>
        <v>Excellent</v>
      </c>
      <c r="M225" s="6" t="b">
        <f aca="false">AND(E225="HR", I225="North", H225&gt;15000)</f>
        <v>0</v>
      </c>
      <c r="N225" s="1" t="b">
        <f aca="false">OR(E225="IT", F225&gt;60000)</f>
        <v>1</v>
      </c>
      <c r="O225" s="6" t="b">
        <f aca="false">NOT(E225="Marketing")</f>
        <v>1</v>
      </c>
      <c r="S225" s="1" t="n">
        <f aca="false">VLOOKUP(A225,A225:F1224,6,FALSE())</f>
        <v>64310</v>
      </c>
    </row>
    <row r="226" customFormat="false" ht="13.8" hidden="false" customHeight="false" outlineLevel="0" collapsed="false">
      <c r="A226" s="1" t="n">
        <v>225</v>
      </c>
      <c r="B226" s="1" t="s">
        <v>257</v>
      </c>
      <c r="C226" s="1" t="n">
        <v>40</v>
      </c>
      <c r="D226" s="1" t="s">
        <v>22</v>
      </c>
      <c r="E226" s="1" t="s">
        <v>30</v>
      </c>
      <c r="F226" s="1" t="n">
        <v>53172</v>
      </c>
      <c r="G226" s="5" t="n">
        <v>42397</v>
      </c>
      <c r="H226" s="1" t="n">
        <v>12904</v>
      </c>
      <c r="I226" s="1" t="s">
        <v>25</v>
      </c>
      <c r="J226" s="1" t="n">
        <v>57</v>
      </c>
      <c r="K226" s="1" t="str">
        <f aca="false">IF(F226&gt;50000 ,"Above","Below")</f>
        <v>Above</v>
      </c>
      <c r="L226" s="1" t="str">
        <f aca="false">_xlfn.IFS(J225&gt;=50, "Excellent", J225&gt;=40, "Good", J225&gt;=30, "Average", J225&lt;30, "Poor")</f>
        <v>Good</v>
      </c>
      <c r="M226" s="6" t="b">
        <f aca="false">AND(E226="HR", I226="North", H226&gt;15000)</f>
        <v>0</v>
      </c>
      <c r="N226" s="1" t="b">
        <f aca="false">OR(E226="IT", F226&gt;60000)</f>
        <v>0</v>
      </c>
      <c r="O226" s="6" t="b">
        <f aca="false">NOT(E226="Marketing")</f>
        <v>1</v>
      </c>
      <c r="S226" s="1" t="n">
        <f aca="false">VLOOKUP(A226,A226:F1225,6,FALSE())</f>
        <v>53172</v>
      </c>
      <c r="T226" s="1" t="n">
        <f aca="false">INDEX(H226:H1225, MATCH(A225, A225:A1227, 0))</f>
        <v>12904</v>
      </c>
    </row>
    <row r="227" customFormat="false" ht="13.8" hidden="false" customHeight="false" outlineLevel="0" collapsed="false">
      <c r="A227" s="1" t="n">
        <v>226</v>
      </c>
      <c r="B227" s="1" t="s">
        <v>258</v>
      </c>
      <c r="C227" s="1" t="n">
        <v>23</v>
      </c>
      <c r="D227" s="1" t="s">
        <v>22</v>
      </c>
      <c r="E227" s="1" t="s">
        <v>19</v>
      </c>
      <c r="F227" s="1" t="n">
        <v>75120</v>
      </c>
      <c r="G227" s="5" t="n">
        <v>44946</v>
      </c>
      <c r="H227" s="1" t="n">
        <v>30966</v>
      </c>
      <c r="I227" s="1" t="s">
        <v>37</v>
      </c>
      <c r="J227" s="1" t="n">
        <v>40</v>
      </c>
      <c r="K227" s="1" t="str">
        <f aca="false">IF(F227&gt;50000 ,"Above","Below")</f>
        <v>Above</v>
      </c>
      <c r="L227" s="1" t="str">
        <f aca="false">_xlfn.IFS(J226&gt;=50, "Excellent", J226&gt;=40, "Good", J226&gt;=30, "Average", J226&lt;30, "Poor")</f>
        <v>Excellent</v>
      </c>
      <c r="M227" s="6" t="b">
        <f aca="false">AND(E227="HR", I227="North", H227&gt;15000)</f>
        <v>0</v>
      </c>
      <c r="N227" s="1" t="b">
        <f aca="false">OR(E227="IT", F227&gt;60000)</f>
        <v>1</v>
      </c>
      <c r="O227" s="6" t="b">
        <f aca="false">NOT(E227="Marketing")</f>
        <v>0</v>
      </c>
      <c r="S227" s="1" t="n">
        <f aca="false">VLOOKUP(A227,A227:F1226,6,FALSE())</f>
        <v>75120</v>
      </c>
    </row>
    <row r="228" customFormat="false" ht="13.8" hidden="false" customHeight="false" outlineLevel="0" collapsed="false">
      <c r="A228" s="1" t="n">
        <v>227</v>
      </c>
      <c r="B228" s="1" t="s">
        <v>259</v>
      </c>
      <c r="C228" s="1" t="n">
        <v>35</v>
      </c>
      <c r="D228" s="1" t="s">
        <v>18</v>
      </c>
      <c r="E228" s="1" t="s">
        <v>23</v>
      </c>
      <c r="F228" s="1" t="n">
        <v>70457</v>
      </c>
      <c r="G228" s="5" t="n">
        <v>42185</v>
      </c>
      <c r="H228" s="1" t="n">
        <v>34761</v>
      </c>
      <c r="I228" s="1" t="s">
        <v>20</v>
      </c>
      <c r="J228" s="1" t="n">
        <v>20</v>
      </c>
      <c r="K228" s="1" t="str">
        <f aca="false">IF(F228&gt;50000 ,"Above","Below")</f>
        <v>Above</v>
      </c>
      <c r="L228" s="1" t="str">
        <f aca="false">_xlfn.IFS(J227&gt;=50, "Excellent", J227&gt;=40, "Good", J227&gt;=30, "Average", J227&lt;30, "Poor")</f>
        <v>Good</v>
      </c>
      <c r="M228" s="6" t="b">
        <f aca="false">AND(E228="HR", I228="North", H228&gt;15000)</f>
        <v>1</v>
      </c>
      <c r="N228" s="1" t="b">
        <f aca="false">OR(E228="IT", F228&gt;60000)</f>
        <v>1</v>
      </c>
      <c r="O228" s="6" t="b">
        <f aca="false">NOT(E228="Marketing")</f>
        <v>1</v>
      </c>
      <c r="S228" s="1" t="n">
        <f aca="false">VLOOKUP(A228,A228:F1227,6,FALSE())</f>
        <v>70457</v>
      </c>
      <c r="T228" s="1" t="n">
        <f aca="false">INDEX(H228:H1227, MATCH(A227, A227:A1229, 0))</f>
        <v>34761</v>
      </c>
    </row>
    <row r="229" customFormat="false" ht="13.8" hidden="false" customHeight="false" outlineLevel="0" collapsed="false">
      <c r="A229" s="1" t="n">
        <v>228</v>
      </c>
      <c r="B229" s="1" t="s">
        <v>260</v>
      </c>
      <c r="C229" s="1" t="n">
        <v>54</v>
      </c>
      <c r="D229" s="1" t="s">
        <v>18</v>
      </c>
      <c r="E229" s="1" t="s">
        <v>23</v>
      </c>
      <c r="F229" s="1" t="n">
        <v>44223</v>
      </c>
      <c r="G229" s="5" t="n">
        <v>43656</v>
      </c>
      <c r="H229" s="1" t="n">
        <v>16943</v>
      </c>
      <c r="I229" s="1" t="s">
        <v>37</v>
      </c>
      <c r="J229" s="1" t="n">
        <v>33</v>
      </c>
      <c r="K229" s="1" t="str">
        <f aca="false">IF(F229&gt;50000 ,"Above","Below")</f>
        <v>Below</v>
      </c>
      <c r="L229" s="1" t="str">
        <f aca="false">_xlfn.IFS(J228&gt;=50, "Excellent", J228&gt;=40, "Good", J228&gt;=30, "Average", J228&lt;30, "Poor")</f>
        <v>Poor</v>
      </c>
      <c r="M229" s="6" t="b">
        <f aca="false">AND(E229="HR", I229="North", H229&gt;15000)</f>
        <v>0</v>
      </c>
      <c r="N229" s="1" t="b">
        <f aca="false">OR(E229="IT", F229&gt;60000)</f>
        <v>0</v>
      </c>
      <c r="O229" s="6" t="b">
        <f aca="false">NOT(E229="Marketing")</f>
        <v>1</v>
      </c>
      <c r="S229" s="1" t="n">
        <f aca="false">VLOOKUP(A229,A229:F1228,6,FALSE())</f>
        <v>44223</v>
      </c>
    </row>
    <row r="230" customFormat="false" ht="13.8" hidden="false" customHeight="false" outlineLevel="0" collapsed="false">
      <c r="A230" s="1" t="n">
        <v>229</v>
      </c>
      <c r="B230" s="1" t="s">
        <v>261</v>
      </c>
      <c r="C230" s="1" t="n">
        <v>51</v>
      </c>
      <c r="D230" s="1" t="s">
        <v>18</v>
      </c>
      <c r="E230" s="1" t="s">
        <v>23</v>
      </c>
      <c r="F230" s="1" t="n">
        <v>43141</v>
      </c>
      <c r="G230" s="5" t="n">
        <v>44889</v>
      </c>
      <c r="H230" s="1" t="n">
        <v>20099</v>
      </c>
      <c r="I230" s="1" t="s">
        <v>20</v>
      </c>
      <c r="J230" s="1" t="n">
        <v>42</v>
      </c>
      <c r="K230" s="1" t="str">
        <f aca="false">IF(F230&gt;50000 ,"Above","Below")</f>
        <v>Below</v>
      </c>
      <c r="L230" s="1" t="str">
        <f aca="false">_xlfn.IFS(J229&gt;=50, "Excellent", J229&gt;=40, "Good", J229&gt;=30, "Average", J229&lt;30, "Poor")</f>
        <v>Average</v>
      </c>
      <c r="M230" s="6" t="b">
        <f aca="false">AND(E230="HR", I230="North", H230&gt;15000)</f>
        <v>1</v>
      </c>
      <c r="N230" s="1" t="b">
        <f aca="false">OR(E230="IT", F230&gt;60000)</f>
        <v>0</v>
      </c>
      <c r="O230" s="6" t="b">
        <f aca="false">NOT(E230="Marketing")</f>
        <v>1</v>
      </c>
      <c r="S230" s="1" t="n">
        <f aca="false">VLOOKUP(A230,A230:F1229,6,FALSE())</f>
        <v>43141</v>
      </c>
      <c r="T230" s="1" t="n">
        <f aca="false">INDEX(H230:H1229, MATCH(A229, A229:A1231, 0))</f>
        <v>20099</v>
      </c>
    </row>
    <row r="231" customFormat="false" ht="13.8" hidden="false" customHeight="false" outlineLevel="0" collapsed="false">
      <c r="A231" s="1" t="n">
        <v>230</v>
      </c>
      <c r="B231" s="1" t="s">
        <v>262</v>
      </c>
      <c r="C231" s="1" t="n">
        <v>36</v>
      </c>
      <c r="D231" s="1" t="s">
        <v>18</v>
      </c>
      <c r="E231" s="1" t="s">
        <v>36</v>
      </c>
      <c r="F231" s="1" t="n">
        <v>36265</v>
      </c>
      <c r="G231" s="5" t="n">
        <v>44963</v>
      </c>
      <c r="H231" s="1" t="n">
        <v>22723</v>
      </c>
      <c r="I231" s="1" t="s">
        <v>25</v>
      </c>
      <c r="J231" s="1" t="n">
        <v>40</v>
      </c>
      <c r="K231" s="1" t="str">
        <f aca="false">IF(F231&gt;50000 ,"Above","Below")</f>
        <v>Below</v>
      </c>
      <c r="L231" s="1" t="str">
        <f aca="false">_xlfn.IFS(J230&gt;=50, "Excellent", J230&gt;=40, "Good", J230&gt;=30, "Average", J230&lt;30, "Poor")</f>
        <v>Good</v>
      </c>
      <c r="M231" s="6" t="b">
        <f aca="false">AND(E231="HR", I231="North", H231&gt;15000)</f>
        <v>0</v>
      </c>
      <c r="N231" s="1" t="b">
        <f aca="false">OR(E231="IT", F231&gt;60000)</f>
        <v>1</v>
      </c>
      <c r="O231" s="6" t="b">
        <f aca="false">NOT(E231="Marketing")</f>
        <v>1</v>
      </c>
      <c r="S231" s="1" t="n">
        <f aca="false">VLOOKUP(A231,A231:F1230,6,FALSE())</f>
        <v>36265</v>
      </c>
    </row>
    <row r="232" customFormat="false" ht="13.8" hidden="false" customHeight="false" outlineLevel="0" collapsed="false">
      <c r="A232" s="1" t="n">
        <v>231</v>
      </c>
      <c r="B232" s="1" t="s">
        <v>263</v>
      </c>
      <c r="C232" s="1" t="n">
        <v>40</v>
      </c>
      <c r="D232" s="1" t="s">
        <v>18</v>
      </c>
      <c r="E232" s="1" t="s">
        <v>36</v>
      </c>
      <c r="F232" s="1" t="n">
        <v>32082</v>
      </c>
      <c r="G232" s="5" t="n">
        <v>43471</v>
      </c>
      <c r="H232" s="1" t="n">
        <v>39795</v>
      </c>
      <c r="I232" s="1" t="s">
        <v>25</v>
      </c>
      <c r="J232" s="1" t="n">
        <v>22</v>
      </c>
      <c r="K232" s="1" t="str">
        <f aca="false">IF(F232&gt;50000 ,"Above","Below")</f>
        <v>Below</v>
      </c>
      <c r="L232" s="1" t="str">
        <f aca="false">_xlfn.IFS(J231&gt;=50, "Excellent", J231&gt;=40, "Good", J231&gt;=30, "Average", J231&lt;30, "Poor")</f>
        <v>Good</v>
      </c>
      <c r="M232" s="6" t="b">
        <f aca="false">AND(E232="HR", I232="North", H232&gt;15000)</f>
        <v>0</v>
      </c>
      <c r="N232" s="1" t="b">
        <f aca="false">OR(E232="IT", F232&gt;60000)</f>
        <v>1</v>
      </c>
      <c r="O232" s="6" t="b">
        <f aca="false">NOT(E232="Marketing")</f>
        <v>1</v>
      </c>
      <c r="S232" s="1" t="n">
        <f aca="false">VLOOKUP(A232,A232:F1231,6,FALSE())</f>
        <v>32082</v>
      </c>
      <c r="T232" s="1" t="n">
        <f aca="false">INDEX(H232:H1231, MATCH(A231, A231:A1233, 0))</f>
        <v>39795</v>
      </c>
    </row>
    <row r="233" customFormat="false" ht="13.8" hidden="false" customHeight="false" outlineLevel="0" collapsed="false">
      <c r="A233" s="1" t="n">
        <v>232</v>
      </c>
      <c r="B233" s="1" t="s">
        <v>264</v>
      </c>
      <c r="C233" s="1" t="n">
        <v>31</v>
      </c>
      <c r="D233" s="1" t="s">
        <v>22</v>
      </c>
      <c r="E233" s="1" t="s">
        <v>30</v>
      </c>
      <c r="F233" s="1" t="n">
        <v>37520</v>
      </c>
      <c r="G233" s="5" t="n">
        <v>43808</v>
      </c>
      <c r="H233" s="1" t="n">
        <v>35427</v>
      </c>
      <c r="I233" s="1" t="s">
        <v>37</v>
      </c>
      <c r="J233" s="1" t="n">
        <v>30</v>
      </c>
      <c r="K233" s="1" t="str">
        <f aca="false">IF(F233&gt;50000 ,"Above","Below")</f>
        <v>Below</v>
      </c>
      <c r="L233" s="1" t="str">
        <f aca="false">_xlfn.IFS(J232&gt;=50, "Excellent", J232&gt;=40, "Good", J232&gt;=30, "Average", J232&lt;30, "Poor")</f>
        <v>Poor</v>
      </c>
      <c r="M233" s="6" t="b">
        <f aca="false">AND(E233="HR", I233="North", H233&gt;15000)</f>
        <v>0</v>
      </c>
      <c r="N233" s="1" t="b">
        <f aca="false">OR(E233="IT", F233&gt;60000)</f>
        <v>0</v>
      </c>
      <c r="O233" s="6" t="b">
        <f aca="false">NOT(E233="Marketing")</f>
        <v>1</v>
      </c>
      <c r="S233" s="1" t="n">
        <f aca="false">VLOOKUP(A233,A233:F1232,6,FALSE())</f>
        <v>37520</v>
      </c>
      <c r="T233" s="1" t="n">
        <f aca="false">INDEX(H233:H1232, MATCH(A232, A232:A1234, 0))</f>
        <v>35427</v>
      </c>
    </row>
    <row r="234" customFormat="false" ht="13.8" hidden="false" customHeight="false" outlineLevel="0" collapsed="false">
      <c r="A234" s="1" t="n">
        <v>233</v>
      </c>
      <c r="B234" s="1" t="s">
        <v>265</v>
      </c>
      <c r="C234" s="1" t="n">
        <v>52</v>
      </c>
      <c r="D234" s="1" t="s">
        <v>22</v>
      </c>
      <c r="E234" s="1" t="s">
        <v>30</v>
      </c>
      <c r="F234" s="1" t="n">
        <v>45788</v>
      </c>
      <c r="G234" s="5" t="n">
        <v>42970</v>
      </c>
      <c r="H234" s="1" t="n">
        <v>29859</v>
      </c>
      <c r="I234" s="1" t="s">
        <v>28</v>
      </c>
      <c r="J234" s="1" t="n">
        <v>50</v>
      </c>
      <c r="K234" s="1" t="str">
        <f aca="false">IF(F234&gt;50000 ,"Above","Below")</f>
        <v>Below</v>
      </c>
      <c r="L234" s="1" t="str">
        <f aca="false">_xlfn.IFS(J233&gt;=50, "Excellent", J233&gt;=40, "Good", J233&gt;=30, "Average", J233&lt;30, "Poor")</f>
        <v>Average</v>
      </c>
      <c r="M234" s="6" t="b">
        <f aca="false">AND(E234="HR", I234="North", H234&gt;15000)</f>
        <v>0</v>
      </c>
      <c r="N234" s="1" t="b">
        <f aca="false">OR(E234="IT", F234&gt;60000)</f>
        <v>0</v>
      </c>
      <c r="O234" s="6" t="b">
        <f aca="false">NOT(E234="Marketing")</f>
        <v>1</v>
      </c>
      <c r="S234" s="1" t="n">
        <f aca="false">VLOOKUP(A234,A234:F1233,6,FALSE())</f>
        <v>45788</v>
      </c>
    </row>
    <row r="235" customFormat="false" ht="13.8" hidden="false" customHeight="false" outlineLevel="0" collapsed="false">
      <c r="A235" s="1" t="n">
        <v>234</v>
      </c>
      <c r="B235" s="1" t="s">
        <v>266</v>
      </c>
      <c r="C235" s="1" t="n">
        <v>41</v>
      </c>
      <c r="D235" s="1" t="s">
        <v>22</v>
      </c>
      <c r="E235" s="1" t="s">
        <v>7</v>
      </c>
      <c r="F235" s="1" t="n">
        <v>47959</v>
      </c>
      <c r="G235" s="5" t="n">
        <v>42339</v>
      </c>
      <c r="H235" s="1" t="n">
        <v>23250</v>
      </c>
      <c r="I235" s="1" t="s">
        <v>20</v>
      </c>
      <c r="J235" s="1" t="n">
        <v>45</v>
      </c>
      <c r="K235" s="1" t="str">
        <f aca="false">IF(F235&gt;50000 ,"Above","Below")</f>
        <v>Below</v>
      </c>
      <c r="L235" s="1" t="str">
        <f aca="false">_xlfn.IFS(J234&gt;=50, "Excellent", J234&gt;=40, "Good", J234&gt;=30, "Average", J234&lt;30, "Poor")</f>
        <v>Excellent</v>
      </c>
      <c r="M235" s="6" t="b">
        <f aca="false">AND(E235="HR", I235="North", H235&gt;15000)</f>
        <v>0</v>
      </c>
      <c r="N235" s="1" t="b">
        <f aca="false">OR(E235="IT", F235&gt;60000)</f>
        <v>0</v>
      </c>
      <c r="O235" s="6" t="b">
        <f aca="false">NOT(E235="Marketing")</f>
        <v>1</v>
      </c>
      <c r="S235" s="1" t="n">
        <f aca="false">VLOOKUP(A235,A235:F1234,6,FALSE())</f>
        <v>47959</v>
      </c>
      <c r="T235" s="1" t="n">
        <f aca="false">INDEX(H235:H1234, MATCH(A234, A234:A1236, 0))</f>
        <v>23250</v>
      </c>
    </row>
    <row r="236" customFormat="false" ht="13.8" hidden="false" customHeight="false" outlineLevel="0" collapsed="false">
      <c r="A236" s="1" t="n">
        <v>235</v>
      </c>
      <c r="B236" s="1" t="s">
        <v>267</v>
      </c>
      <c r="C236" s="1" t="n">
        <v>30</v>
      </c>
      <c r="D236" s="1" t="s">
        <v>22</v>
      </c>
      <c r="E236" s="1" t="s">
        <v>30</v>
      </c>
      <c r="F236" s="1" t="n">
        <v>73378</v>
      </c>
      <c r="G236" s="5" t="n">
        <v>42589</v>
      </c>
      <c r="H236" s="1" t="n">
        <v>28741</v>
      </c>
      <c r="I236" s="1" t="s">
        <v>20</v>
      </c>
      <c r="J236" s="1" t="n">
        <v>32</v>
      </c>
      <c r="K236" s="1" t="str">
        <f aca="false">IF(F236&gt;50000 ,"Above","Below")</f>
        <v>Above</v>
      </c>
      <c r="L236" s="1" t="str">
        <f aca="false">_xlfn.IFS(J235&gt;=50, "Excellent", J235&gt;=40, "Good", J235&gt;=30, "Average", J235&lt;30, "Poor")</f>
        <v>Good</v>
      </c>
      <c r="M236" s="6" t="b">
        <f aca="false">AND(E236="HR", I236="North", H236&gt;15000)</f>
        <v>0</v>
      </c>
      <c r="N236" s="1" t="b">
        <f aca="false">OR(E236="IT", F236&gt;60000)</f>
        <v>1</v>
      </c>
      <c r="O236" s="6" t="b">
        <f aca="false">NOT(E236="Marketing")</f>
        <v>1</v>
      </c>
      <c r="S236" s="1" t="n">
        <f aca="false">VLOOKUP(A236,A236:F1235,6,FALSE())</f>
        <v>73378</v>
      </c>
    </row>
    <row r="237" customFormat="false" ht="13.8" hidden="false" customHeight="false" outlineLevel="0" collapsed="false">
      <c r="A237" s="1" t="n">
        <v>236</v>
      </c>
      <c r="B237" s="1" t="s">
        <v>268</v>
      </c>
      <c r="C237" s="1" t="n">
        <v>59</v>
      </c>
      <c r="D237" s="1" t="s">
        <v>22</v>
      </c>
      <c r="E237" s="1" t="s">
        <v>30</v>
      </c>
      <c r="F237" s="1" t="n">
        <v>46356</v>
      </c>
      <c r="G237" s="5" t="n">
        <v>43927</v>
      </c>
      <c r="H237" s="1" t="n">
        <v>19365</v>
      </c>
      <c r="I237" s="1" t="s">
        <v>25</v>
      </c>
      <c r="J237" s="1" t="n">
        <v>31</v>
      </c>
      <c r="K237" s="1" t="str">
        <f aca="false">IF(F237&gt;50000 ,"Above","Below")</f>
        <v>Below</v>
      </c>
      <c r="L237" s="1" t="str">
        <f aca="false">_xlfn.IFS(J236&gt;=50, "Excellent", J236&gt;=40, "Good", J236&gt;=30, "Average", J236&lt;30, "Poor")</f>
        <v>Average</v>
      </c>
      <c r="M237" s="6" t="b">
        <f aca="false">AND(E237="HR", I237="North", H237&gt;15000)</f>
        <v>0</v>
      </c>
      <c r="N237" s="1" t="b">
        <f aca="false">OR(E237="IT", F237&gt;60000)</f>
        <v>0</v>
      </c>
      <c r="O237" s="6" t="b">
        <f aca="false">NOT(E237="Marketing")</f>
        <v>1</v>
      </c>
      <c r="S237" s="1" t="n">
        <f aca="false">VLOOKUP(A237,A237:F1236,6,FALSE())</f>
        <v>46356</v>
      </c>
      <c r="T237" s="1" t="n">
        <f aca="false">INDEX(H237:H1236, MATCH(A236, A236:A1238, 0))</f>
        <v>19365</v>
      </c>
    </row>
    <row r="238" customFormat="false" ht="13.8" hidden="false" customHeight="false" outlineLevel="0" collapsed="false">
      <c r="A238" s="1" t="n">
        <v>237</v>
      </c>
      <c r="B238" s="1" t="s">
        <v>269</v>
      </c>
      <c r="C238" s="1" t="n">
        <v>33</v>
      </c>
      <c r="D238" s="1" t="s">
        <v>18</v>
      </c>
      <c r="E238" s="1" t="s">
        <v>30</v>
      </c>
      <c r="F238" s="1" t="n">
        <v>31629</v>
      </c>
      <c r="G238" s="5" t="n">
        <v>43791</v>
      </c>
      <c r="H238" s="1" t="n">
        <v>37390</v>
      </c>
      <c r="I238" s="1" t="s">
        <v>37</v>
      </c>
      <c r="J238" s="1" t="n">
        <v>20</v>
      </c>
      <c r="K238" s="1" t="str">
        <f aca="false">IF(F238&gt;50000 ,"Above","Below")</f>
        <v>Below</v>
      </c>
      <c r="L238" s="1" t="str">
        <f aca="false">_xlfn.IFS(J237&gt;=50, "Excellent", J237&gt;=40, "Good", J237&gt;=30, "Average", J237&lt;30, "Poor")</f>
        <v>Average</v>
      </c>
      <c r="M238" s="6" t="b">
        <f aca="false">AND(E238="HR", I238="North", H238&gt;15000)</f>
        <v>0</v>
      </c>
      <c r="N238" s="1" t="b">
        <f aca="false">OR(E238="IT", F238&gt;60000)</f>
        <v>0</v>
      </c>
      <c r="O238" s="6" t="b">
        <f aca="false">NOT(E238="Marketing")</f>
        <v>1</v>
      </c>
      <c r="S238" s="1" t="n">
        <f aca="false">VLOOKUP(A238,A238:F1237,6,FALSE())</f>
        <v>31629</v>
      </c>
    </row>
    <row r="239" customFormat="false" ht="13.8" hidden="false" customHeight="false" outlineLevel="0" collapsed="false">
      <c r="A239" s="1" t="n">
        <v>238</v>
      </c>
      <c r="B239" s="1" t="s">
        <v>270</v>
      </c>
      <c r="C239" s="1" t="n">
        <v>41</v>
      </c>
      <c r="D239" s="1" t="s">
        <v>22</v>
      </c>
      <c r="E239" s="1" t="s">
        <v>7</v>
      </c>
      <c r="F239" s="1" t="n">
        <v>67428</v>
      </c>
      <c r="G239" s="5" t="n">
        <v>42838</v>
      </c>
      <c r="H239" s="1" t="n">
        <v>39349</v>
      </c>
      <c r="I239" s="1" t="s">
        <v>28</v>
      </c>
      <c r="J239" s="1" t="n">
        <v>46</v>
      </c>
      <c r="K239" s="1" t="str">
        <f aca="false">IF(F239&gt;50000 ,"Above","Below")</f>
        <v>Above</v>
      </c>
      <c r="L239" s="1" t="str">
        <f aca="false">_xlfn.IFS(J238&gt;=50, "Excellent", J238&gt;=40, "Good", J238&gt;=30, "Average", J238&lt;30, "Poor")</f>
        <v>Poor</v>
      </c>
      <c r="M239" s="6" t="b">
        <f aca="false">AND(E239="HR", I239="North", H239&gt;15000)</f>
        <v>0</v>
      </c>
      <c r="N239" s="1" t="b">
        <f aca="false">OR(E239="IT", F239&gt;60000)</f>
        <v>1</v>
      </c>
      <c r="O239" s="6" t="b">
        <f aca="false">NOT(E239="Marketing")</f>
        <v>1</v>
      </c>
      <c r="S239" s="1" t="n">
        <f aca="false">VLOOKUP(A239,A239:F1238,6,FALSE())</f>
        <v>67428</v>
      </c>
      <c r="T239" s="1" t="n">
        <f aca="false">INDEX(H239:H1238, MATCH(A238, A238:A1240, 0))</f>
        <v>39349</v>
      </c>
    </row>
    <row r="240" customFormat="false" ht="13.8" hidden="false" customHeight="false" outlineLevel="0" collapsed="false">
      <c r="A240" s="1" t="n">
        <v>239</v>
      </c>
      <c r="B240" s="1" t="s">
        <v>271</v>
      </c>
      <c r="C240" s="1" t="n">
        <v>21</v>
      </c>
      <c r="D240" s="1" t="s">
        <v>22</v>
      </c>
      <c r="E240" s="1" t="s">
        <v>19</v>
      </c>
      <c r="F240" s="1" t="n">
        <v>48029</v>
      </c>
      <c r="G240" s="5" t="n">
        <v>42021</v>
      </c>
      <c r="H240" s="1" t="n">
        <v>21649</v>
      </c>
      <c r="I240" s="1" t="s">
        <v>28</v>
      </c>
      <c r="J240" s="1" t="n">
        <v>58</v>
      </c>
      <c r="K240" s="1" t="str">
        <f aca="false">IF(F240&gt;50000 ,"Above","Below")</f>
        <v>Below</v>
      </c>
      <c r="L240" s="1" t="str">
        <f aca="false">_xlfn.IFS(J239&gt;=50, "Excellent", J239&gt;=40, "Good", J239&gt;=30, "Average", J239&lt;30, "Poor")</f>
        <v>Good</v>
      </c>
      <c r="M240" s="6" t="b">
        <f aca="false">AND(E240="HR", I240="North", H240&gt;15000)</f>
        <v>0</v>
      </c>
      <c r="N240" s="1" t="b">
        <f aca="false">OR(E240="IT", F240&gt;60000)</f>
        <v>0</v>
      </c>
      <c r="O240" s="6" t="b">
        <f aca="false">NOT(E240="Marketing")</f>
        <v>0</v>
      </c>
      <c r="S240" s="1" t="n">
        <f aca="false">VLOOKUP(A240,A240:F1239,6,FALSE())</f>
        <v>48029</v>
      </c>
    </row>
    <row r="241" customFormat="false" ht="13.8" hidden="false" customHeight="false" outlineLevel="0" collapsed="false">
      <c r="A241" s="1" t="n">
        <v>240</v>
      </c>
      <c r="B241" s="1" t="s">
        <v>272</v>
      </c>
      <c r="C241" s="1" t="n">
        <v>51</v>
      </c>
      <c r="D241" s="1" t="s">
        <v>18</v>
      </c>
      <c r="E241" s="1" t="s">
        <v>7</v>
      </c>
      <c r="F241" s="1" t="n">
        <v>61964</v>
      </c>
      <c r="G241" s="5" t="n">
        <v>43536</v>
      </c>
      <c r="H241" s="1" t="n">
        <v>19080</v>
      </c>
      <c r="I241" s="1" t="s">
        <v>20</v>
      </c>
      <c r="J241" s="1" t="n">
        <v>27</v>
      </c>
      <c r="K241" s="1" t="str">
        <f aca="false">IF(F241&gt;50000 ,"Above","Below")</f>
        <v>Above</v>
      </c>
      <c r="L241" s="1" t="str">
        <f aca="false">_xlfn.IFS(J240&gt;=50, "Excellent", J240&gt;=40, "Good", J240&gt;=30, "Average", J240&lt;30, "Poor")</f>
        <v>Excellent</v>
      </c>
      <c r="M241" s="6" t="b">
        <f aca="false">AND(E241="HR", I241="North", H241&gt;15000)</f>
        <v>0</v>
      </c>
      <c r="N241" s="1" t="b">
        <f aca="false">OR(E241="IT", F241&gt;60000)</f>
        <v>1</v>
      </c>
      <c r="O241" s="6" t="b">
        <f aca="false">NOT(E241="Marketing")</f>
        <v>1</v>
      </c>
      <c r="S241" s="1" t="n">
        <f aca="false">VLOOKUP(A241,A241:F1240,6,FALSE())</f>
        <v>61964</v>
      </c>
      <c r="T241" s="1" t="n">
        <f aca="false">INDEX(H241:H1240, MATCH(A240, A240:A1242, 0))</f>
        <v>19080</v>
      </c>
    </row>
    <row r="242" customFormat="false" ht="13.8" hidden="false" customHeight="false" outlineLevel="0" collapsed="false">
      <c r="A242" s="1" t="n">
        <v>241</v>
      </c>
      <c r="B242" s="1" t="s">
        <v>273</v>
      </c>
      <c r="C242" s="1" t="n">
        <v>47</v>
      </c>
      <c r="D242" s="1" t="s">
        <v>18</v>
      </c>
      <c r="E242" s="1" t="s">
        <v>19</v>
      </c>
      <c r="F242" s="1" t="n">
        <v>45796</v>
      </c>
      <c r="G242" s="5" t="n">
        <v>42697</v>
      </c>
      <c r="H242" s="1" t="n">
        <v>13436</v>
      </c>
      <c r="I242" s="1" t="s">
        <v>20</v>
      </c>
      <c r="J242" s="1" t="n">
        <v>35</v>
      </c>
      <c r="K242" s="1" t="str">
        <f aca="false">IF(F242&gt;50000 ,"Above","Below")</f>
        <v>Below</v>
      </c>
      <c r="L242" s="1" t="str">
        <f aca="false">_xlfn.IFS(J241&gt;=50, "Excellent", J241&gt;=40, "Good", J241&gt;=30, "Average", J241&lt;30, "Poor")</f>
        <v>Poor</v>
      </c>
      <c r="M242" s="6" t="b">
        <f aca="false">AND(E242="HR", I242="North", H242&gt;15000)</f>
        <v>0</v>
      </c>
      <c r="N242" s="1" t="b">
        <f aca="false">OR(E242="IT", F242&gt;60000)</f>
        <v>0</v>
      </c>
      <c r="O242" s="6" t="b">
        <f aca="false">NOT(E242="Marketing")</f>
        <v>0</v>
      </c>
      <c r="S242" s="1" t="n">
        <f aca="false">VLOOKUP(A242,A242:F1241,6,FALSE())</f>
        <v>45796</v>
      </c>
    </row>
    <row r="243" customFormat="false" ht="13.8" hidden="false" customHeight="false" outlineLevel="0" collapsed="false">
      <c r="A243" s="1" t="n">
        <v>242</v>
      </c>
      <c r="B243" s="1" t="s">
        <v>274</v>
      </c>
      <c r="C243" s="1" t="n">
        <v>43</v>
      </c>
      <c r="D243" s="1" t="s">
        <v>18</v>
      </c>
      <c r="E243" s="1" t="s">
        <v>36</v>
      </c>
      <c r="F243" s="1" t="n">
        <v>46796</v>
      </c>
      <c r="G243" s="5" t="n">
        <v>42678</v>
      </c>
      <c r="H243" s="1" t="n">
        <v>14854</v>
      </c>
      <c r="I243" s="1" t="s">
        <v>28</v>
      </c>
      <c r="J243" s="1" t="n">
        <v>38</v>
      </c>
      <c r="K243" s="1" t="str">
        <f aca="false">IF(F243&gt;50000 ,"Above","Below")</f>
        <v>Below</v>
      </c>
      <c r="L243" s="1" t="str">
        <f aca="false">_xlfn.IFS(J242&gt;=50, "Excellent", J242&gt;=40, "Good", J242&gt;=30, "Average", J242&lt;30, "Poor")</f>
        <v>Average</v>
      </c>
      <c r="M243" s="6" t="b">
        <f aca="false">AND(E243="HR", I243="North", H243&gt;15000)</f>
        <v>0</v>
      </c>
      <c r="N243" s="1" t="b">
        <f aca="false">OR(E243="IT", F243&gt;60000)</f>
        <v>1</v>
      </c>
      <c r="O243" s="6" t="b">
        <f aca="false">NOT(E243="Marketing")</f>
        <v>1</v>
      </c>
      <c r="S243" s="1" t="n">
        <f aca="false">VLOOKUP(A243,A243:F1242,6,FALSE())</f>
        <v>46796</v>
      </c>
      <c r="T243" s="1" t="n">
        <f aca="false">INDEX(H243:H1242, MATCH(A242, A242:A1244, 0))</f>
        <v>14854</v>
      </c>
    </row>
    <row r="244" customFormat="false" ht="13.8" hidden="false" customHeight="false" outlineLevel="0" collapsed="false">
      <c r="A244" s="1" t="n">
        <v>243</v>
      </c>
      <c r="B244" s="1" t="s">
        <v>275</v>
      </c>
      <c r="C244" s="1" t="n">
        <v>30</v>
      </c>
      <c r="D244" s="1" t="s">
        <v>18</v>
      </c>
      <c r="E244" s="1" t="s">
        <v>7</v>
      </c>
      <c r="F244" s="1" t="n">
        <v>30825</v>
      </c>
      <c r="G244" s="5" t="n">
        <v>44307</v>
      </c>
      <c r="H244" s="1" t="n">
        <v>39415</v>
      </c>
      <c r="I244" s="1" t="s">
        <v>37</v>
      </c>
      <c r="J244" s="1" t="n">
        <v>50</v>
      </c>
      <c r="K244" s="1" t="str">
        <f aca="false">IF(F244&gt;50000 ,"Above","Below")</f>
        <v>Below</v>
      </c>
      <c r="L244" s="1" t="str">
        <f aca="false">_xlfn.IFS(J243&gt;=50, "Excellent", J243&gt;=40, "Good", J243&gt;=30, "Average", J243&lt;30, "Poor")</f>
        <v>Average</v>
      </c>
      <c r="M244" s="6" t="b">
        <f aca="false">AND(E244="HR", I244="North", H244&gt;15000)</f>
        <v>0</v>
      </c>
      <c r="N244" s="1" t="b">
        <f aca="false">OR(E244="IT", F244&gt;60000)</f>
        <v>0</v>
      </c>
      <c r="O244" s="6" t="b">
        <f aca="false">NOT(E244="Marketing")</f>
        <v>1</v>
      </c>
      <c r="S244" s="1" t="n">
        <f aca="false">VLOOKUP(A244,A244:F1243,6,FALSE())</f>
        <v>30825</v>
      </c>
    </row>
    <row r="245" customFormat="false" ht="13.8" hidden="false" customHeight="false" outlineLevel="0" collapsed="false">
      <c r="A245" s="1" t="n">
        <v>244</v>
      </c>
      <c r="B245" s="1" t="s">
        <v>276</v>
      </c>
      <c r="C245" s="1" t="n">
        <v>49</v>
      </c>
      <c r="D245" s="1" t="s">
        <v>22</v>
      </c>
      <c r="E245" s="1" t="s">
        <v>23</v>
      </c>
      <c r="F245" s="1" t="n">
        <v>59967</v>
      </c>
      <c r="G245" s="5" t="n">
        <v>42293</v>
      </c>
      <c r="H245" s="1" t="n">
        <v>30665</v>
      </c>
      <c r="I245" s="1" t="s">
        <v>20</v>
      </c>
      <c r="J245" s="1" t="n">
        <v>23</v>
      </c>
      <c r="K245" s="1" t="str">
        <f aca="false">IF(F245&gt;50000 ,"Above","Below")</f>
        <v>Above</v>
      </c>
      <c r="L245" s="1" t="str">
        <f aca="false">_xlfn.IFS(J244&gt;=50, "Excellent", J244&gt;=40, "Good", J244&gt;=30, "Average", J244&lt;30, "Poor")</f>
        <v>Excellent</v>
      </c>
      <c r="M245" s="6" t="b">
        <f aca="false">AND(E245="HR", I245="North", H245&gt;15000)</f>
        <v>1</v>
      </c>
      <c r="N245" s="1" t="b">
        <f aca="false">OR(E245="IT", F245&gt;60000)</f>
        <v>0</v>
      </c>
      <c r="O245" s="6" t="b">
        <f aca="false">NOT(E245="Marketing")</f>
        <v>1</v>
      </c>
      <c r="S245" s="1" t="n">
        <f aca="false">VLOOKUP(A245,A245:F1244,6,FALSE())</f>
        <v>59967</v>
      </c>
      <c r="T245" s="1" t="n">
        <f aca="false">INDEX(H245:H1244, MATCH(A244, A244:A1246, 0))</f>
        <v>30665</v>
      </c>
    </row>
    <row r="246" customFormat="false" ht="13.8" hidden="false" customHeight="false" outlineLevel="0" collapsed="false">
      <c r="A246" s="1" t="n">
        <v>245</v>
      </c>
      <c r="B246" s="1" t="s">
        <v>277</v>
      </c>
      <c r="C246" s="1" t="n">
        <v>38</v>
      </c>
      <c r="D246" s="1" t="s">
        <v>22</v>
      </c>
      <c r="E246" s="1" t="s">
        <v>19</v>
      </c>
      <c r="F246" s="1" t="n">
        <v>33489</v>
      </c>
      <c r="G246" s="5" t="n">
        <v>44455</v>
      </c>
      <c r="H246" s="1" t="n">
        <v>26602</v>
      </c>
      <c r="I246" s="1" t="s">
        <v>37</v>
      </c>
      <c r="J246" s="1" t="n">
        <v>57</v>
      </c>
      <c r="K246" s="1" t="str">
        <f aca="false">IF(F246&gt;50000 ,"Above","Below")</f>
        <v>Below</v>
      </c>
      <c r="L246" s="1" t="str">
        <f aca="false">_xlfn.IFS(J245&gt;=50, "Excellent", J245&gt;=40, "Good", J245&gt;=30, "Average", J245&lt;30, "Poor")</f>
        <v>Poor</v>
      </c>
      <c r="M246" s="6" t="b">
        <f aca="false">AND(E246="HR", I246="North", H246&gt;15000)</f>
        <v>0</v>
      </c>
      <c r="N246" s="1" t="b">
        <f aca="false">OR(E246="IT", F246&gt;60000)</f>
        <v>0</v>
      </c>
      <c r="O246" s="6" t="b">
        <f aca="false">NOT(E246="Marketing")</f>
        <v>0</v>
      </c>
      <c r="S246" s="1" t="n">
        <f aca="false">VLOOKUP(A246,A246:F1245,6,FALSE())</f>
        <v>33489</v>
      </c>
    </row>
    <row r="247" customFormat="false" ht="13.8" hidden="false" customHeight="false" outlineLevel="0" collapsed="false">
      <c r="A247" s="1" t="n">
        <v>246</v>
      </c>
      <c r="B247" s="1" t="s">
        <v>278</v>
      </c>
      <c r="C247" s="1" t="n">
        <v>20</v>
      </c>
      <c r="D247" s="1" t="s">
        <v>22</v>
      </c>
      <c r="E247" s="1" t="s">
        <v>36</v>
      </c>
      <c r="F247" s="1" t="n">
        <v>40658</v>
      </c>
      <c r="G247" s="5" t="n">
        <v>43549</v>
      </c>
      <c r="H247" s="1" t="n">
        <v>31537</v>
      </c>
      <c r="I247" s="1" t="s">
        <v>20</v>
      </c>
      <c r="J247" s="1" t="n">
        <v>52</v>
      </c>
      <c r="K247" s="1" t="str">
        <f aca="false">IF(F247&gt;50000 ,"Above","Below")</f>
        <v>Below</v>
      </c>
      <c r="L247" s="1" t="str">
        <f aca="false">_xlfn.IFS(J246&gt;=50, "Excellent", J246&gt;=40, "Good", J246&gt;=30, "Average", J246&lt;30, "Poor")</f>
        <v>Excellent</v>
      </c>
      <c r="M247" s="6" t="b">
        <f aca="false">AND(E247="HR", I247="North", H247&gt;15000)</f>
        <v>0</v>
      </c>
      <c r="N247" s="1" t="b">
        <f aca="false">OR(E247="IT", F247&gt;60000)</f>
        <v>1</v>
      </c>
      <c r="O247" s="6" t="b">
        <f aca="false">NOT(E247="Marketing")</f>
        <v>1</v>
      </c>
      <c r="S247" s="1" t="n">
        <f aca="false">VLOOKUP(A247,A247:F1246,6,FALSE())</f>
        <v>40658</v>
      </c>
      <c r="T247" s="1" t="n">
        <f aca="false">INDEX(H247:H1246, MATCH(A246, A246:A1248, 0))</f>
        <v>31537</v>
      </c>
    </row>
    <row r="248" customFormat="false" ht="13.8" hidden="false" customHeight="false" outlineLevel="0" collapsed="false">
      <c r="A248" s="1" t="n">
        <v>247</v>
      </c>
      <c r="B248" s="1" t="s">
        <v>279</v>
      </c>
      <c r="C248" s="1" t="n">
        <v>52</v>
      </c>
      <c r="D248" s="1" t="s">
        <v>18</v>
      </c>
      <c r="E248" s="1" t="s">
        <v>7</v>
      </c>
      <c r="F248" s="1" t="n">
        <v>30084</v>
      </c>
      <c r="G248" s="5" t="n">
        <v>44870</v>
      </c>
      <c r="H248" s="1" t="n">
        <v>19972</v>
      </c>
      <c r="I248" s="1" t="s">
        <v>25</v>
      </c>
      <c r="J248" s="1" t="n">
        <v>50</v>
      </c>
      <c r="K248" s="1" t="str">
        <f aca="false">IF(F248&gt;50000 ,"Above","Below")</f>
        <v>Below</v>
      </c>
      <c r="L248" s="1" t="str">
        <f aca="false">_xlfn.IFS(J247&gt;=50, "Excellent", J247&gt;=40, "Good", J247&gt;=30, "Average", J247&lt;30, "Poor")</f>
        <v>Excellent</v>
      </c>
      <c r="M248" s="6" t="b">
        <f aca="false">AND(E248="HR", I248="North", H248&gt;15000)</f>
        <v>0</v>
      </c>
      <c r="N248" s="1" t="b">
        <f aca="false">OR(E248="IT", F248&gt;60000)</f>
        <v>0</v>
      </c>
      <c r="O248" s="6" t="b">
        <f aca="false">NOT(E248="Marketing")</f>
        <v>1</v>
      </c>
      <c r="S248" s="1" t="n">
        <f aca="false">VLOOKUP(A248,A248:F1247,6,FALSE())</f>
        <v>30084</v>
      </c>
    </row>
    <row r="249" customFormat="false" ht="13.8" hidden="false" customHeight="false" outlineLevel="0" collapsed="false">
      <c r="A249" s="1" t="n">
        <v>248</v>
      </c>
      <c r="B249" s="1" t="s">
        <v>280</v>
      </c>
      <c r="C249" s="1" t="n">
        <v>52</v>
      </c>
      <c r="D249" s="1" t="s">
        <v>22</v>
      </c>
      <c r="E249" s="1" t="s">
        <v>19</v>
      </c>
      <c r="F249" s="1" t="n">
        <v>75176</v>
      </c>
      <c r="G249" s="5" t="n">
        <v>42545</v>
      </c>
      <c r="H249" s="1" t="n">
        <v>15492</v>
      </c>
      <c r="I249" s="1" t="s">
        <v>25</v>
      </c>
      <c r="J249" s="1" t="n">
        <v>37</v>
      </c>
      <c r="K249" s="1" t="str">
        <f aca="false">IF(F249&gt;50000 ,"Above","Below")</f>
        <v>Above</v>
      </c>
      <c r="L249" s="1" t="str">
        <f aca="false">_xlfn.IFS(J248&gt;=50, "Excellent", J248&gt;=40, "Good", J248&gt;=30, "Average", J248&lt;30, "Poor")</f>
        <v>Excellent</v>
      </c>
      <c r="M249" s="6" t="b">
        <f aca="false">AND(E249="HR", I249="North", H249&gt;15000)</f>
        <v>0</v>
      </c>
      <c r="N249" s="1" t="b">
        <f aca="false">OR(E249="IT", F249&gt;60000)</f>
        <v>1</v>
      </c>
      <c r="O249" s="6" t="b">
        <f aca="false">NOT(E249="Marketing")</f>
        <v>0</v>
      </c>
      <c r="S249" s="1" t="n">
        <f aca="false">VLOOKUP(A249,A249:F1248,6,FALSE())</f>
        <v>75176</v>
      </c>
      <c r="T249" s="1" t="n">
        <f aca="false">INDEX(H249:H1248, MATCH(A248, A248:A1250, 0))</f>
        <v>15492</v>
      </c>
    </row>
    <row r="250" customFormat="false" ht="13.8" hidden="false" customHeight="false" outlineLevel="0" collapsed="false">
      <c r="A250" s="1" t="n">
        <v>249</v>
      </c>
      <c r="B250" s="1" t="s">
        <v>281</v>
      </c>
      <c r="C250" s="1" t="n">
        <v>25</v>
      </c>
      <c r="D250" s="1" t="s">
        <v>22</v>
      </c>
      <c r="E250" s="1" t="s">
        <v>19</v>
      </c>
      <c r="F250" s="1" t="n">
        <v>79270</v>
      </c>
      <c r="G250" s="5" t="n">
        <v>45099</v>
      </c>
      <c r="H250" s="1" t="n">
        <v>36772</v>
      </c>
      <c r="I250" s="1" t="s">
        <v>28</v>
      </c>
      <c r="J250" s="1" t="n">
        <v>47</v>
      </c>
      <c r="K250" s="1" t="str">
        <f aca="false">IF(F250&gt;50000 ,"Above","Below")</f>
        <v>Above</v>
      </c>
      <c r="L250" s="1" t="str">
        <f aca="false">_xlfn.IFS(J249&gt;=50, "Excellent", J249&gt;=40, "Good", J249&gt;=30, "Average", J249&lt;30, "Poor")</f>
        <v>Average</v>
      </c>
      <c r="M250" s="6" t="b">
        <f aca="false">AND(E250="HR", I250="North", H250&gt;15000)</f>
        <v>0</v>
      </c>
      <c r="N250" s="1" t="b">
        <f aca="false">OR(E250="IT", F250&gt;60000)</f>
        <v>1</v>
      </c>
      <c r="O250" s="6" t="b">
        <f aca="false">NOT(E250="Marketing")</f>
        <v>0</v>
      </c>
      <c r="S250" s="1" t="n">
        <f aca="false">VLOOKUP(A250,A250:F1249,6,FALSE())</f>
        <v>79270</v>
      </c>
    </row>
    <row r="251" customFormat="false" ht="13.8" hidden="false" customHeight="false" outlineLevel="0" collapsed="false">
      <c r="A251" s="1" t="n">
        <v>250</v>
      </c>
      <c r="B251" s="1" t="s">
        <v>282</v>
      </c>
      <c r="C251" s="1" t="n">
        <v>32</v>
      </c>
      <c r="D251" s="1" t="s">
        <v>22</v>
      </c>
      <c r="E251" s="1" t="s">
        <v>30</v>
      </c>
      <c r="F251" s="1" t="n">
        <v>69942</v>
      </c>
      <c r="G251" s="5" t="n">
        <v>42511</v>
      </c>
      <c r="H251" s="1" t="n">
        <v>27596</v>
      </c>
      <c r="I251" s="1" t="s">
        <v>37</v>
      </c>
      <c r="J251" s="1" t="n">
        <v>56</v>
      </c>
      <c r="K251" s="1" t="str">
        <f aca="false">IF(F251&gt;50000 ,"Above","Below")</f>
        <v>Above</v>
      </c>
      <c r="L251" s="1" t="str">
        <f aca="false">_xlfn.IFS(J250&gt;=50, "Excellent", J250&gt;=40, "Good", J250&gt;=30, "Average", J250&lt;30, "Poor")</f>
        <v>Good</v>
      </c>
      <c r="M251" s="6" t="b">
        <f aca="false">AND(E251="HR", I251="North", H251&gt;15000)</f>
        <v>0</v>
      </c>
      <c r="N251" s="1" t="b">
        <f aca="false">OR(E251="IT", F251&gt;60000)</f>
        <v>1</v>
      </c>
      <c r="O251" s="6" t="b">
        <f aca="false">NOT(E251="Marketing")</f>
        <v>1</v>
      </c>
      <c r="S251" s="1" t="n">
        <f aca="false">VLOOKUP(A251,A251:F1250,6,FALSE())</f>
        <v>69942</v>
      </c>
      <c r="T251" s="1" t="n">
        <f aca="false">INDEX(H251:H1250, MATCH(A250, A250:A1252, 0))</f>
        <v>27596</v>
      </c>
    </row>
    <row r="252" customFormat="false" ht="13.8" hidden="false" customHeight="false" outlineLevel="0" collapsed="false">
      <c r="A252" s="1" t="n">
        <v>251</v>
      </c>
      <c r="B252" s="1" t="s">
        <v>283</v>
      </c>
      <c r="C252" s="1" t="n">
        <v>47</v>
      </c>
      <c r="D252" s="1" t="s">
        <v>18</v>
      </c>
      <c r="E252" s="1" t="s">
        <v>23</v>
      </c>
      <c r="F252" s="1" t="n">
        <v>39226</v>
      </c>
      <c r="G252" s="5" t="n">
        <v>43889</v>
      </c>
      <c r="H252" s="1" t="n">
        <v>36186</v>
      </c>
      <c r="I252" s="1" t="s">
        <v>25</v>
      </c>
      <c r="J252" s="1" t="n">
        <v>42</v>
      </c>
      <c r="K252" s="1" t="str">
        <f aca="false">IF(F252&gt;50000 ,"Above","Below")</f>
        <v>Below</v>
      </c>
      <c r="L252" s="1" t="str">
        <f aca="false">_xlfn.IFS(J251&gt;=50, "Excellent", J251&gt;=40, "Good", J251&gt;=30, "Average", J251&lt;30, "Poor")</f>
        <v>Excellent</v>
      </c>
      <c r="M252" s="6" t="b">
        <f aca="false">AND(E252="HR", I252="North", H252&gt;15000)</f>
        <v>0</v>
      </c>
      <c r="N252" s="1" t="b">
        <f aca="false">OR(E252="IT", F252&gt;60000)</f>
        <v>0</v>
      </c>
      <c r="O252" s="6" t="b">
        <f aca="false">NOT(E252="Marketing")</f>
        <v>1</v>
      </c>
      <c r="S252" s="1" t="n">
        <f aca="false">VLOOKUP(A252,A252:F1251,6,FALSE())</f>
        <v>39226</v>
      </c>
    </row>
    <row r="253" customFormat="false" ht="13.8" hidden="false" customHeight="false" outlineLevel="0" collapsed="false">
      <c r="A253" s="1" t="n">
        <v>252</v>
      </c>
      <c r="B253" s="1" t="s">
        <v>284</v>
      </c>
      <c r="C253" s="1" t="n">
        <v>33</v>
      </c>
      <c r="D253" s="1" t="s">
        <v>18</v>
      </c>
      <c r="E253" s="1" t="s">
        <v>30</v>
      </c>
      <c r="F253" s="1" t="n">
        <v>43232</v>
      </c>
      <c r="G253" s="5" t="n">
        <v>42283</v>
      </c>
      <c r="H253" s="1" t="n">
        <v>10355</v>
      </c>
      <c r="I253" s="1" t="s">
        <v>28</v>
      </c>
      <c r="J253" s="1" t="n">
        <v>31</v>
      </c>
      <c r="K253" s="1" t="str">
        <f aca="false">IF(F253&gt;50000 ,"Above","Below")</f>
        <v>Below</v>
      </c>
      <c r="L253" s="1" t="str">
        <f aca="false">_xlfn.IFS(J252&gt;=50, "Excellent", J252&gt;=40, "Good", J252&gt;=30, "Average", J252&lt;30, "Poor")</f>
        <v>Good</v>
      </c>
      <c r="M253" s="6" t="b">
        <f aca="false">AND(E253="HR", I253="North", H253&gt;15000)</f>
        <v>0</v>
      </c>
      <c r="N253" s="1" t="b">
        <f aca="false">OR(E253="IT", F253&gt;60000)</f>
        <v>0</v>
      </c>
      <c r="O253" s="6" t="b">
        <f aca="false">NOT(E253="Marketing")</f>
        <v>1</v>
      </c>
      <c r="S253" s="1" t="n">
        <f aca="false">VLOOKUP(A253,A253:F1252,6,FALSE())</f>
        <v>43232</v>
      </c>
      <c r="T253" s="1" t="n">
        <f aca="false">INDEX(H253:H1252, MATCH(A252, A252:A1254, 0))</f>
        <v>10355</v>
      </c>
    </row>
    <row r="254" customFormat="false" ht="13.8" hidden="false" customHeight="false" outlineLevel="0" collapsed="false">
      <c r="A254" s="1" t="n">
        <v>253</v>
      </c>
      <c r="B254" s="1" t="s">
        <v>285</v>
      </c>
      <c r="C254" s="1" t="n">
        <v>48</v>
      </c>
      <c r="D254" s="1" t="s">
        <v>22</v>
      </c>
      <c r="E254" s="1" t="s">
        <v>19</v>
      </c>
      <c r="F254" s="1" t="n">
        <v>59896</v>
      </c>
      <c r="G254" s="5" t="n">
        <v>43710</v>
      </c>
      <c r="H254" s="1" t="n">
        <v>28110</v>
      </c>
      <c r="I254" s="1" t="s">
        <v>28</v>
      </c>
      <c r="J254" s="1" t="n">
        <v>34</v>
      </c>
      <c r="K254" s="1" t="str">
        <f aca="false">IF(F254&gt;50000 ,"Above","Below")</f>
        <v>Above</v>
      </c>
      <c r="L254" s="1" t="str">
        <f aca="false">_xlfn.IFS(J253&gt;=50, "Excellent", J253&gt;=40, "Good", J253&gt;=30, "Average", J253&lt;30, "Poor")</f>
        <v>Average</v>
      </c>
      <c r="M254" s="6" t="b">
        <f aca="false">AND(E254="HR", I254="North", H254&gt;15000)</f>
        <v>0</v>
      </c>
      <c r="N254" s="1" t="b">
        <f aca="false">OR(E254="IT", F254&gt;60000)</f>
        <v>0</v>
      </c>
      <c r="O254" s="6" t="b">
        <f aca="false">NOT(E254="Marketing")</f>
        <v>0</v>
      </c>
      <c r="S254" s="1" t="n">
        <f aca="false">VLOOKUP(A254,A254:F1253,6,FALSE())</f>
        <v>59896</v>
      </c>
      <c r="T254" s="1" t="n">
        <f aca="false">INDEX(H254:H1253, MATCH(A253, A253:A1255, 0))</f>
        <v>28110</v>
      </c>
    </row>
    <row r="255" customFormat="false" ht="13.8" hidden="false" customHeight="false" outlineLevel="0" collapsed="false">
      <c r="A255" s="1" t="n">
        <v>254</v>
      </c>
      <c r="B255" s="1" t="s">
        <v>286</v>
      </c>
      <c r="C255" s="1" t="n">
        <v>26</v>
      </c>
      <c r="D255" s="1" t="s">
        <v>18</v>
      </c>
      <c r="E255" s="1" t="s">
        <v>7</v>
      </c>
      <c r="F255" s="1" t="n">
        <v>79820</v>
      </c>
      <c r="G255" s="5" t="n">
        <v>45277</v>
      </c>
      <c r="H255" s="1" t="n">
        <v>31367</v>
      </c>
      <c r="I255" s="1" t="s">
        <v>37</v>
      </c>
      <c r="J255" s="1" t="n">
        <v>44</v>
      </c>
      <c r="K255" s="1" t="str">
        <f aca="false">IF(F255&gt;50000 ,"Above","Below")</f>
        <v>Above</v>
      </c>
      <c r="L255" s="1" t="str">
        <f aca="false">_xlfn.IFS(J254&gt;=50, "Excellent", J254&gt;=40, "Good", J254&gt;=30, "Average", J254&lt;30, "Poor")</f>
        <v>Average</v>
      </c>
      <c r="M255" s="6" t="b">
        <f aca="false">AND(E255="HR", I255="North", H255&gt;15000)</f>
        <v>0</v>
      </c>
      <c r="N255" s="1" t="b">
        <f aca="false">OR(E255="IT", F255&gt;60000)</f>
        <v>1</v>
      </c>
      <c r="O255" s="6" t="b">
        <f aca="false">NOT(E255="Marketing")</f>
        <v>1</v>
      </c>
      <c r="S255" s="1" t="n">
        <f aca="false">VLOOKUP(A255,A255:F1254,6,FALSE())</f>
        <v>79820</v>
      </c>
    </row>
    <row r="256" customFormat="false" ht="13.8" hidden="false" customHeight="false" outlineLevel="0" collapsed="false">
      <c r="A256" s="1" t="n">
        <v>255</v>
      </c>
      <c r="B256" s="1" t="s">
        <v>287</v>
      </c>
      <c r="C256" s="1" t="n">
        <v>34</v>
      </c>
      <c r="D256" s="1" t="s">
        <v>22</v>
      </c>
      <c r="E256" s="1" t="s">
        <v>7</v>
      </c>
      <c r="F256" s="1" t="n">
        <v>38345</v>
      </c>
      <c r="G256" s="5" t="n">
        <v>44343</v>
      </c>
      <c r="H256" s="1" t="n">
        <v>18253</v>
      </c>
      <c r="I256" s="1" t="s">
        <v>28</v>
      </c>
      <c r="J256" s="1" t="n">
        <v>20</v>
      </c>
      <c r="K256" s="1" t="str">
        <f aca="false">IF(F256&gt;50000 ,"Above","Below")</f>
        <v>Below</v>
      </c>
      <c r="L256" s="1" t="str">
        <f aca="false">_xlfn.IFS(J255&gt;=50, "Excellent", J255&gt;=40, "Good", J255&gt;=30, "Average", J255&lt;30, "Poor")</f>
        <v>Good</v>
      </c>
      <c r="M256" s="6" t="b">
        <f aca="false">AND(E256="HR", I256="North", H256&gt;15000)</f>
        <v>0</v>
      </c>
      <c r="N256" s="1" t="b">
        <f aca="false">OR(E256="IT", F256&gt;60000)</f>
        <v>0</v>
      </c>
      <c r="O256" s="6" t="b">
        <f aca="false">NOT(E256="Marketing")</f>
        <v>1</v>
      </c>
      <c r="S256" s="1" t="n">
        <f aca="false">VLOOKUP(A256,A256:F1255,6,FALSE())</f>
        <v>38345</v>
      </c>
      <c r="T256" s="1" t="n">
        <f aca="false">INDEX(H256:H1255, MATCH(A255, A255:A1257, 0))</f>
        <v>18253</v>
      </c>
    </row>
    <row r="257" customFormat="false" ht="13.8" hidden="false" customHeight="false" outlineLevel="0" collapsed="false">
      <c r="A257" s="1" t="n">
        <v>256</v>
      </c>
      <c r="B257" s="1" t="s">
        <v>288</v>
      </c>
      <c r="C257" s="1" t="n">
        <v>40</v>
      </c>
      <c r="D257" s="1" t="s">
        <v>22</v>
      </c>
      <c r="E257" s="1" t="s">
        <v>7</v>
      </c>
      <c r="F257" s="1" t="n">
        <v>35825</v>
      </c>
      <c r="G257" s="5" t="n">
        <v>43840</v>
      </c>
      <c r="H257" s="1" t="n">
        <v>23122</v>
      </c>
      <c r="I257" s="1" t="s">
        <v>37</v>
      </c>
      <c r="J257" s="1" t="n">
        <v>43</v>
      </c>
      <c r="K257" s="1" t="str">
        <f aca="false">IF(F257&gt;50000 ,"Above","Below")</f>
        <v>Below</v>
      </c>
      <c r="L257" s="1" t="str">
        <f aca="false">_xlfn.IFS(J256&gt;=50, "Excellent", J256&gt;=40, "Good", J256&gt;=30, "Average", J256&lt;30, "Poor")</f>
        <v>Poor</v>
      </c>
      <c r="M257" s="6" t="b">
        <f aca="false">AND(E257="HR", I257="North", H257&gt;15000)</f>
        <v>0</v>
      </c>
      <c r="N257" s="1" t="b">
        <f aca="false">OR(E257="IT", F257&gt;60000)</f>
        <v>0</v>
      </c>
      <c r="O257" s="6" t="b">
        <f aca="false">NOT(E257="Marketing")</f>
        <v>1</v>
      </c>
      <c r="S257" s="1" t="n">
        <f aca="false">VLOOKUP(A257,A257:F1256,6,FALSE())</f>
        <v>35825</v>
      </c>
    </row>
    <row r="258" customFormat="false" ht="13.8" hidden="false" customHeight="false" outlineLevel="0" collapsed="false">
      <c r="A258" s="1" t="n">
        <v>257</v>
      </c>
      <c r="B258" s="1" t="s">
        <v>289</v>
      </c>
      <c r="C258" s="1" t="n">
        <v>47</v>
      </c>
      <c r="D258" s="1" t="s">
        <v>22</v>
      </c>
      <c r="E258" s="1" t="s">
        <v>19</v>
      </c>
      <c r="F258" s="1" t="n">
        <v>44713</v>
      </c>
      <c r="G258" s="5" t="n">
        <v>44377</v>
      </c>
      <c r="H258" s="1" t="n">
        <v>39961</v>
      </c>
      <c r="I258" s="1" t="s">
        <v>28</v>
      </c>
      <c r="J258" s="1" t="n">
        <v>27</v>
      </c>
      <c r="K258" s="1" t="str">
        <f aca="false">IF(F258&gt;50000 ,"Above","Below")</f>
        <v>Below</v>
      </c>
      <c r="L258" s="1" t="str">
        <f aca="false">_xlfn.IFS(J257&gt;=50, "Excellent", J257&gt;=40, "Good", J257&gt;=30, "Average", J257&lt;30, "Poor")</f>
        <v>Good</v>
      </c>
      <c r="M258" s="6" t="b">
        <f aca="false">AND(E258="HR", I258="North", H258&gt;15000)</f>
        <v>0</v>
      </c>
      <c r="N258" s="1" t="b">
        <f aca="false">OR(E258="IT", F258&gt;60000)</f>
        <v>0</v>
      </c>
      <c r="O258" s="6" t="b">
        <f aca="false">NOT(E258="Marketing")</f>
        <v>0</v>
      </c>
      <c r="S258" s="1" t="n">
        <f aca="false">VLOOKUP(A258,A258:F1257,6,FALSE())</f>
        <v>44713</v>
      </c>
      <c r="T258" s="1" t="n">
        <f aca="false">INDEX(H258:H1257, MATCH(A257, A257:A1259, 0))</f>
        <v>39961</v>
      </c>
    </row>
    <row r="259" customFormat="false" ht="13.8" hidden="false" customHeight="false" outlineLevel="0" collapsed="false">
      <c r="A259" s="1" t="n">
        <v>258</v>
      </c>
      <c r="B259" s="1" t="s">
        <v>290</v>
      </c>
      <c r="C259" s="1" t="n">
        <v>22</v>
      </c>
      <c r="D259" s="1" t="s">
        <v>22</v>
      </c>
      <c r="E259" s="1" t="s">
        <v>7</v>
      </c>
      <c r="F259" s="1" t="n">
        <v>45065</v>
      </c>
      <c r="G259" s="5" t="n">
        <v>42409</v>
      </c>
      <c r="H259" s="1" t="n">
        <v>16723</v>
      </c>
      <c r="I259" s="1" t="s">
        <v>28</v>
      </c>
      <c r="J259" s="1" t="n">
        <v>22</v>
      </c>
      <c r="K259" s="1" t="str">
        <f aca="false">IF(F259&gt;50000 ,"Above","Below")</f>
        <v>Below</v>
      </c>
      <c r="L259" s="1" t="str">
        <f aca="false">_xlfn.IFS(J258&gt;=50, "Excellent", J258&gt;=40, "Good", J258&gt;=30, "Average", J258&lt;30, "Poor")</f>
        <v>Poor</v>
      </c>
      <c r="M259" s="6" t="b">
        <f aca="false">AND(E259="HR", I259="North", H259&gt;15000)</f>
        <v>0</v>
      </c>
      <c r="N259" s="1" t="b">
        <f aca="false">OR(E259="IT", F259&gt;60000)</f>
        <v>0</v>
      </c>
      <c r="O259" s="6" t="b">
        <f aca="false">NOT(E259="Marketing")</f>
        <v>1</v>
      </c>
      <c r="S259" s="1" t="n">
        <f aca="false">VLOOKUP(A259,A259:F1258,6,FALSE())</f>
        <v>45065</v>
      </c>
    </row>
    <row r="260" customFormat="false" ht="13.8" hidden="false" customHeight="false" outlineLevel="0" collapsed="false">
      <c r="A260" s="1" t="n">
        <v>259</v>
      </c>
      <c r="B260" s="1" t="s">
        <v>291</v>
      </c>
      <c r="C260" s="1" t="n">
        <v>39</v>
      </c>
      <c r="D260" s="1" t="s">
        <v>22</v>
      </c>
      <c r="E260" s="1" t="s">
        <v>19</v>
      </c>
      <c r="F260" s="1" t="n">
        <v>44725</v>
      </c>
      <c r="G260" s="5" t="n">
        <v>43592</v>
      </c>
      <c r="H260" s="1" t="n">
        <v>21802</v>
      </c>
      <c r="I260" s="1" t="s">
        <v>28</v>
      </c>
      <c r="J260" s="1" t="n">
        <v>58</v>
      </c>
      <c r="K260" s="1" t="str">
        <f aca="false">IF(F260&gt;50000 ,"Above","Below")</f>
        <v>Below</v>
      </c>
      <c r="L260" s="1" t="str">
        <f aca="false">_xlfn.IFS(J259&gt;=50, "Excellent", J259&gt;=40, "Good", J259&gt;=30, "Average", J259&lt;30, "Poor")</f>
        <v>Poor</v>
      </c>
      <c r="M260" s="6" t="b">
        <f aca="false">AND(E260="HR", I260="North", H260&gt;15000)</f>
        <v>0</v>
      </c>
      <c r="N260" s="1" t="b">
        <f aca="false">OR(E260="IT", F260&gt;60000)</f>
        <v>0</v>
      </c>
      <c r="O260" s="6" t="b">
        <f aca="false">NOT(E260="Marketing")</f>
        <v>0</v>
      </c>
      <c r="S260" s="1" t="n">
        <f aca="false">VLOOKUP(A260,A260:F1259,6,FALSE())</f>
        <v>44725</v>
      </c>
      <c r="T260" s="1" t="n">
        <f aca="false">INDEX(H260:H1259, MATCH(A259, A259:A1261, 0))</f>
        <v>21802</v>
      </c>
    </row>
    <row r="261" customFormat="false" ht="13.8" hidden="false" customHeight="false" outlineLevel="0" collapsed="false">
      <c r="A261" s="1" t="n">
        <v>260</v>
      </c>
      <c r="B261" s="1" t="s">
        <v>292</v>
      </c>
      <c r="C261" s="1" t="n">
        <v>50</v>
      </c>
      <c r="D261" s="1" t="s">
        <v>22</v>
      </c>
      <c r="E261" s="1" t="s">
        <v>7</v>
      </c>
      <c r="F261" s="1" t="n">
        <v>56507</v>
      </c>
      <c r="G261" s="5" t="n">
        <v>44152</v>
      </c>
      <c r="H261" s="1" t="n">
        <v>35196</v>
      </c>
      <c r="I261" s="1" t="s">
        <v>28</v>
      </c>
      <c r="J261" s="1" t="n">
        <v>57</v>
      </c>
      <c r="K261" s="1" t="str">
        <f aca="false">IF(F261&gt;50000 ,"Above","Below")</f>
        <v>Above</v>
      </c>
      <c r="L261" s="1" t="str">
        <f aca="false">_xlfn.IFS(J260&gt;=50, "Excellent", J260&gt;=40, "Good", J260&gt;=30, "Average", J260&lt;30, "Poor")</f>
        <v>Excellent</v>
      </c>
      <c r="M261" s="6" t="b">
        <f aca="false">AND(E261="HR", I261="North", H261&gt;15000)</f>
        <v>0</v>
      </c>
      <c r="N261" s="1" t="b">
        <f aca="false">OR(E261="IT", F261&gt;60000)</f>
        <v>0</v>
      </c>
      <c r="O261" s="6" t="b">
        <f aca="false">NOT(E261="Marketing")</f>
        <v>1</v>
      </c>
      <c r="S261" s="1" t="n">
        <f aca="false">VLOOKUP(A261,A261:F1260,6,FALSE())</f>
        <v>56507</v>
      </c>
    </row>
    <row r="262" customFormat="false" ht="13.8" hidden="false" customHeight="false" outlineLevel="0" collapsed="false">
      <c r="A262" s="1" t="n">
        <v>261</v>
      </c>
      <c r="B262" s="1" t="s">
        <v>293</v>
      </c>
      <c r="C262" s="1" t="n">
        <v>58</v>
      </c>
      <c r="D262" s="1" t="s">
        <v>22</v>
      </c>
      <c r="E262" s="1" t="s">
        <v>30</v>
      </c>
      <c r="F262" s="1" t="n">
        <v>63594</v>
      </c>
      <c r="G262" s="5" t="n">
        <v>45301</v>
      </c>
      <c r="H262" s="1" t="n">
        <v>37151</v>
      </c>
      <c r="I262" s="1" t="s">
        <v>37</v>
      </c>
      <c r="J262" s="1" t="n">
        <v>35</v>
      </c>
      <c r="K262" s="1" t="str">
        <f aca="false">IF(F262&gt;50000 ,"Above","Below")</f>
        <v>Above</v>
      </c>
      <c r="L262" s="1" t="str">
        <f aca="false">_xlfn.IFS(J261&gt;=50, "Excellent", J261&gt;=40, "Good", J261&gt;=30, "Average", J261&lt;30, "Poor")</f>
        <v>Excellent</v>
      </c>
      <c r="M262" s="6" t="b">
        <f aca="false">AND(E262="HR", I262="North", H262&gt;15000)</f>
        <v>0</v>
      </c>
      <c r="N262" s="1" t="b">
        <f aca="false">OR(E262="IT", F262&gt;60000)</f>
        <v>1</v>
      </c>
      <c r="O262" s="6" t="b">
        <f aca="false">NOT(E262="Marketing")</f>
        <v>1</v>
      </c>
      <c r="S262" s="1" t="n">
        <f aca="false">VLOOKUP(A262,A262:F1261,6,FALSE())</f>
        <v>63594</v>
      </c>
      <c r="T262" s="1" t="n">
        <f aca="false">INDEX(H262:H1261, MATCH(A261, A261:A1263, 0))</f>
        <v>37151</v>
      </c>
    </row>
    <row r="263" customFormat="false" ht="13.8" hidden="false" customHeight="false" outlineLevel="0" collapsed="false">
      <c r="A263" s="1" t="n">
        <v>262</v>
      </c>
      <c r="B263" s="1" t="s">
        <v>294</v>
      </c>
      <c r="C263" s="1" t="n">
        <v>35</v>
      </c>
      <c r="D263" s="1" t="s">
        <v>18</v>
      </c>
      <c r="E263" s="1" t="s">
        <v>23</v>
      </c>
      <c r="F263" s="1" t="n">
        <v>34341</v>
      </c>
      <c r="G263" s="5" t="n">
        <v>44178</v>
      </c>
      <c r="H263" s="1" t="n">
        <v>18448</v>
      </c>
      <c r="I263" s="1" t="s">
        <v>25</v>
      </c>
      <c r="J263" s="1" t="n">
        <v>60</v>
      </c>
      <c r="K263" s="1" t="str">
        <f aca="false">IF(F263&gt;50000 ,"Above","Below")</f>
        <v>Below</v>
      </c>
      <c r="L263" s="1" t="str">
        <f aca="false">_xlfn.IFS(J262&gt;=50, "Excellent", J262&gt;=40, "Good", J262&gt;=30, "Average", J262&lt;30, "Poor")</f>
        <v>Average</v>
      </c>
      <c r="M263" s="6" t="b">
        <f aca="false">AND(E263="HR", I263="North", H263&gt;15000)</f>
        <v>0</v>
      </c>
      <c r="N263" s="1" t="b">
        <f aca="false">OR(E263="IT", F263&gt;60000)</f>
        <v>0</v>
      </c>
      <c r="O263" s="6" t="b">
        <f aca="false">NOT(E263="Marketing")</f>
        <v>1</v>
      </c>
      <c r="S263" s="1" t="n">
        <f aca="false">VLOOKUP(A263,A263:F1262,6,FALSE())</f>
        <v>34341</v>
      </c>
    </row>
    <row r="264" customFormat="false" ht="13.8" hidden="false" customHeight="false" outlineLevel="0" collapsed="false">
      <c r="A264" s="1" t="n">
        <v>263</v>
      </c>
      <c r="B264" s="1" t="s">
        <v>295</v>
      </c>
      <c r="C264" s="1" t="n">
        <v>38</v>
      </c>
      <c r="D264" s="1" t="s">
        <v>18</v>
      </c>
      <c r="E264" s="1" t="s">
        <v>36</v>
      </c>
      <c r="F264" s="1" t="n">
        <v>35129</v>
      </c>
      <c r="G264" s="5" t="n">
        <v>45066</v>
      </c>
      <c r="H264" s="1" t="n">
        <v>20182</v>
      </c>
      <c r="I264" s="1" t="s">
        <v>20</v>
      </c>
      <c r="J264" s="1" t="n">
        <v>23</v>
      </c>
      <c r="K264" s="1" t="str">
        <f aca="false">IF(F264&gt;50000 ,"Above","Below")</f>
        <v>Below</v>
      </c>
      <c r="L264" s="1" t="str">
        <f aca="false">_xlfn.IFS(J263&gt;=50, "Excellent", J263&gt;=40, "Good", J263&gt;=30, "Average", J263&lt;30, "Poor")</f>
        <v>Excellent</v>
      </c>
      <c r="M264" s="6" t="b">
        <f aca="false">AND(E264="HR", I264="North", H264&gt;15000)</f>
        <v>0</v>
      </c>
      <c r="N264" s="1" t="b">
        <f aca="false">OR(E264="IT", F264&gt;60000)</f>
        <v>1</v>
      </c>
      <c r="O264" s="6" t="b">
        <f aca="false">NOT(E264="Marketing")</f>
        <v>1</v>
      </c>
      <c r="S264" s="1" t="n">
        <f aca="false">VLOOKUP(A264,A264:F1263,6,FALSE())</f>
        <v>35129</v>
      </c>
      <c r="T264" s="1" t="n">
        <f aca="false">INDEX(H264:H1263, MATCH(A263, A263:A1265, 0))</f>
        <v>20182</v>
      </c>
    </row>
    <row r="265" customFormat="false" ht="13.8" hidden="false" customHeight="false" outlineLevel="0" collapsed="false">
      <c r="A265" s="1" t="n">
        <v>264</v>
      </c>
      <c r="B265" s="1" t="s">
        <v>296</v>
      </c>
      <c r="C265" s="1" t="n">
        <v>47</v>
      </c>
      <c r="D265" s="1" t="s">
        <v>18</v>
      </c>
      <c r="E265" s="1" t="s">
        <v>36</v>
      </c>
      <c r="F265" s="1" t="n">
        <v>67467</v>
      </c>
      <c r="G265" s="5" t="n">
        <v>43205</v>
      </c>
      <c r="H265" s="1" t="n">
        <v>20134</v>
      </c>
      <c r="I265" s="1" t="s">
        <v>37</v>
      </c>
      <c r="J265" s="1" t="n">
        <v>28</v>
      </c>
      <c r="K265" s="1" t="str">
        <f aca="false">IF(F265&gt;50000 ,"Above","Below")</f>
        <v>Above</v>
      </c>
      <c r="L265" s="1" t="str">
        <f aca="false">_xlfn.IFS(J264&gt;=50, "Excellent", J264&gt;=40, "Good", J264&gt;=30, "Average", J264&lt;30, "Poor")</f>
        <v>Poor</v>
      </c>
      <c r="M265" s="6" t="b">
        <f aca="false">AND(E265="HR", I265="North", H265&gt;15000)</f>
        <v>0</v>
      </c>
      <c r="N265" s="1" t="b">
        <f aca="false">OR(E265="IT", F265&gt;60000)</f>
        <v>1</v>
      </c>
      <c r="O265" s="6" t="b">
        <f aca="false">NOT(E265="Marketing")</f>
        <v>1</v>
      </c>
      <c r="S265" s="1" t="n">
        <f aca="false">VLOOKUP(A265,A265:F1264,6,FALSE())</f>
        <v>67467</v>
      </c>
    </row>
    <row r="266" customFormat="false" ht="13.8" hidden="false" customHeight="false" outlineLevel="0" collapsed="false">
      <c r="A266" s="1" t="n">
        <v>265</v>
      </c>
      <c r="B266" s="1" t="s">
        <v>297</v>
      </c>
      <c r="C266" s="1" t="n">
        <v>41</v>
      </c>
      <c r="D266" s="1" t="s">
        <v>22</v>
      </c>
      <c r="E266" s="1" t="s">
        <v>19</v>
      </c>
      <c r="F266" s="1" t="n">
        <v>74798</v>
      </c>
      <c r="G266" s="5" t="n">
        <v>42299</v>
      </c>
      <c r="H266" s="1" t="n">
        <v>30493</v>
      </c>
      <c r="I266" s="1" t="s">
        <v>20</v>
      </c>
      <c r="J266" s="1" t="n">
        <v>47</v>
      </c>
      <c r="K266" s="1" t="str">
        <f aca="false">IF(F266&gt;50000 ,"Above","Below")</f>
        <v>Above</v>
      </c>
      <c r="L266" s="1" t="str">
        <f aca="false">_xlfn.IFS(J265&gt;=50, "Excellent", J265&gt;=40, "Good", J265&gt;=30, "Average", J265&lt;30, "Poor")</f>
        <v>Poor</v>
      </c>
      <c r="M266" s="6" t="b">
        <f aca="false">AND(E266="HR", I266="North", H266&gt;15000)</f>
        <v>0</v>
      </c>
      <c r="N266" s="1" t="b">
        <f aca="false">OR(E266="IT", F266&gt;60000)</f>
        <v>1</v>
      </c>
      <c r="O266" s="6" t="b">
        <f aca="false">NOT(E266="Marketing")</f>
        <v>0</v>
      </c>
      <c r="S266" s="1" t="n">
        <f aca="false">VLOOKUP(A266,A266:F1265,6,FALSE())</f>
        <v>74798</v>
      </c>
      <c r="T266" s="1" t="n">
        <f aca="false">INDEX(H266:H1265, MATCH(A265, A265:A1267, 0))</f>
        <v>30493</v>
      </c>
    </row>
    <row r="267" customFormat="false" ht="13.8" hidden="false" customHeight="false" outlineLevel="0" collapsed="false">
      <c r="A267" s="1" t="n">
        <v>266</v>
      </c>
      <c r="B267" s="1" t="s">
        <v>298</v>
      </c>
      <c r="C267" s="1" t="n">
        <v>46</v>
      </c>
      <c r="D267" s="1" t="s">
        <v>22</v>
      </c>
      <c r="E267" s="1" t="s">
        <v>36</v>
      </c>
      <c r="F267" s="1" t="n">
        <v>72164</v>
      </c>
      <c r="G267" s="5" t="n">
        <v>42311</v>
      </c>
      <c r="H267" s="1" t="n">
        <v>33392</v>
      </c>
      <c r="I267" s="1" t="s">
        <v>20</v>
      </c>
      <c r="J267" s="1" t="n">
        <v>56</v>
      </c>
      <c r="K267" s="1" t="str">
        <f aca="false">IF(F267&gt;50000 ,"Above","Below")</f>
        <v>Above</v>
      </c>
      <c r="L267" s="1" t="str">
        <f aca="false">_xlfn.IFS(J266&gt;=50, "Excellent", J266&gt;=40, "Good", J266&gt;=30, "Average", J266&lt;30, "Poor")</f>
        <v>Good</v>
      </c>
      <c r="M267" s="6" t="b">
        <f aca="false">AND(E267="HR", I267="North", H267&gt;15000)</f>
        <v>0</v>
      </c>
      <c r="N267" s="1" t="b">
        <f aca="false">OR(E267="IT", F267&gt;60000)</f>
        <v>1</v>
      </c>
      <c r="O267" s="6" t="b">
        <f aca="false">NOT(E267="Marketing")</f>
        <v>1</v>
      </c>
      <c r="S267" s="1" t="n">
        <f aca="false">VLOOKUP(A267,A267:F1266,6,FALSE())</f>
        <v>72164</v>
      </c>
    </row>
    <row r="268" customFormat="false" ht="13.8" hidden="false" customHeight="false" outlineLevel="0" collapsed="false">
      <c r="A268" s="1" t="n">
        <v>267</v>
      </c>
      <c r="B268" s="1" t="s">
        <v>299</v>
      </c>
      <c r="C268" s="1" t="n">
        <v>51</v>
      </c>
      <c r="D268" s="1" t="s">
        <v>18</v>
      </c>
      <c r="E268" s="1" t="s">
        <v>30</v>
      </c>
      <c r="F268" s="1" t="n">
        <v>53939</v>
      </c>
      <c r="G268" s="5" t="n">
        <v>42876</v>
      </c>
      <c r="H268" s="1" t="n">
        <v>23717</v>
      </c>
      <c r="I268" s="1" t="s">
        <v>20</v>
      </c>
      <c r="J268" s="1" t="n">
        <v>48</v>
      </c>
      <c r="K268" s="1" t="str">
        <f aca="false">IF(F268&gt;50000 ,"Above","Below")</f>
        <v>Above</v>
      </c>
      <c r="L268" s="1" t="str">
        <f aca="false">_xlfn.IFS(J267&gt;=50, "Excellent", J267&gt;=40, "Good", J267&gt;=30, "Average", J267&lt;30, "Poor")</f>
        <v>Excellent</v>
      </c>
      <c r="M268" s="6" t="b">
        <f aca="false">AND(E268="HR", I268="North", H268&gt;15000)</f>
        <v>0</v>
      </c>
      <c r="N268" s="1" t="b">
        <f aca="false">OR(E268="IT", F268&gt;60000)</f>
        <v>0</v>
      </c>
      <c r="O268" s="6" t="b">
        <f aca="false">NOT(E268="Marketing")</f>
        <v>1</v>
      </c>
      <c r="S268" s="1" t="n">
        <f aca="false">VLOOKUP(A268,A268:F1267,6,FALSE())</f>
        <v>53939</v>
      </c>
      <c r="T268" s="1" t="n">
        <f aca="false">INDEX(H268:H1267, MATCH(A267, A267:A1269, 0))</f>
        <v>23717</v>
      </c>
    </row>
    <row r="269" customFormat="false" ht="13.8" hidden="false" customHeight="false" outlineLevel="0" collapsed="false">
      <c r="A269" s="1" t="n">
        <v>268</v>
      </c>
      <c r="B269" s="1" t="s">
        <v>300</v>
      </c>
      <c r="C269" s="1" t="n">
        <v>54</v>
      </c>
      <c r="D269" s="1" t="s">
        <v>18</v>
      </c>
      <c r="E269" s="1" t="s">
        <v>36</v>
      </c>
      <c r="F269" s="1" t="n">
        <v>35713</v>
      </c>
      <c r="G269" s="5" t="n">
        <v>42635</v>
      </c>
      <c r="H269" s="1" t="n">
        <v>36932</v>
      </c>
      <c r="I269" s="1" t="s">
        <v>20</v>
      </c>
      <c r="J269" s="1" t="n">
        <v>36</v>
      </c>
      <c r="K269" s="1" t="str">
        <f aca="false">IF(F269&gt;50000 ,"Above","Below")</f>
        <v>Below</v>
      </c>
      <c r="L269" s="1" t="str">
        <f aca="false">_xlfn.IFS(J268&gt;=50, "Excellent", J268&gt;=40, "Good", J268&gt;=30, "Average", J268&lt;30, "Poor")</f>
        <v>Good</v>
      </c>
      <c r="M269" s="6" t="b">
        <f aca="false">AND(E269="HR", I269="North", H269&gt;15000)</f>
        <v>0</v>
      </c>
      <c r="N269" s="1" t="b">
        <f aca="false">OR(E269="IT", F269&gt;60000)</f>
        <v>1</v>
      </c>
      <c r="O269" s="6" t="b">
        <f aca="false">NOT(E269="Marketing")</f>
        <v>1</v>
      </c>
      <c r="S269" s="1" t="n">
        <f aca="false">VLOOKUP(A269,A269:F1268,6,FALSE())</f>
        <v>35713</v>
      </c>
    </row>
    <row r="270" customFormat="false" ht="13.8" hidden="false" customHeight="false" outlineLevel="0" collapsed="false">
      <c r="A270" s="1" t="n">
        <v>269</v>
      </c>
      <c r="B270" s="1" t="s">
        <v>301</v>
      </c>
      <c r="C270" s="1" t="n">
        <v>60</v>
      </c>
      <c r="D270" s="1" t="s">
        <v>22</v>
      </c>
      <c r="E270" s="1" t="s">
        <v>30</v>
      </c>
      <c r="F270" s="1" t="n">
        <v>60850</v>
      </c>
      <c r="G270" s="5" t="n">
        <v>43722</v>
      </c>
      <c r="H270" s="1" t="n">
        <v>19244</v>
      </c>
      <c r="I270" s="1" t="s">
        <v>37</v>
      </c>
      <c r="J270" s="1" t="n">
        <v>48</v>
      </c>
      <c r="K270" s="1" t="str">
        <f aca="false">IF(F270&gt;50000 ,"Above","Below")</f>
        <v>Above</v>
      </c>
      <c r="L270" s="1" t="str">
        <f aca="false">_xlfn.IFS(J269&gt;=50, "Excellent", J269&gt;=40, "Good", J269&gt;=30, "Average", J269&lt;30, "Poor")</f>
        <v>Average</v>
      </c>
      <c r="M270" s="6" t="b">
        <f aca="false">AND(E270="HR", I270="North", H270&gt;15000)</f>
        <v>0</v>
      </c>
      <c r="N270" s="1" t="b">
        <f aca="false">OR(E270="IT", F270&gt;60000)</f>
        <v>1</v>
      </c>
      <c r="O270" s="6" t="b">
        <f aca="false">NOT(E270="Marketing")</f>
        <v>1</v>
      </c>
      <c r="S270" s="1" t="n">
        <f aca="false">VLOOKUP(A270,A270:F1269,6,FALSE())</f>
        <v>60850</v>
      </c>
      <c r="T270" s="1" t="n">
        <f aca="false">INDEX(H270:H1269, MATCH(A269, A269:A1271, 0))</f>
        <v>19244</v>
      </c>
    </row>
    <row r="271" customFormat="false" ht="13.8" hidden="false" customHeight="false" outlineLevel="0" collapsed="false">
      <c r="A271" s="1" t="n">
        <v>270</v>
      </c>
      <c r="B271" s="1" t="s">
        <v>302</v>
      </c>
      <c r="C271" s="1" t="n">
        <v>47</v>
      </c>
      <c r="D271" s="1" t="s">
        <v>22</v>
      </c>
      <c r="E271" s="1" t="s">
        <v>36</v>
      </c>
      <c r="F271" s="1" t="n">
        <v>53290</v>
      </c>
      <c r="G271" s="5" t="n">
        <v>43889</v>
      </c>
      <c r="H271" s="1" t="n">
        <v>39521</v>
      </c>
      <c r="I271" s="1" t="s">
        <v>20</v>
      </c>
      <c r="J271" s="1" t="n">
        <v>56</v>
      </c>
      <c r="K271" s="1" t="str">
        <f aca="false">IF(F271&gt;50000 ,"Above","Below")</f>
        <v>Above</v>
      </c>
      <c r="L271" s="1" t="str">
        <f aca="false">_xlfn.IFS(J270&gt;=50, "Excellent", J270&gt;=40, "Good", J270&gt;=30, "Average", J270&lt;30, "Poor")</f>
        <v>Good</v>
      </c>
      <c r="M271" s="6" t="b">
        <f aca="false">AND(E271="HR", I271="North", H271&gt;15000)</f>
        <v>0</v>
      </c>
      <c r="N271" s="1" t="b">
        <f aca="false">OR(E271="IT", F271&gt;60000)</f>
        <v>1</v>
      </c>
      <c r="O271" s="6" t="b">
        <f aca="false">NOT(E271="Marketing")</f>
        <v>1</v>
      </c>
      <c r="S271" s="1" t="n">
        <f aca="false">VLOOKUP(A271,A271:F1270,6,FALSE())</f>
        <v>53290</v>
      </c>
    </row>
    <row r="272" customFormat="false" ht="13.8" hidden="false" customHeight="false" outlineLevel="0" collapsed="false">
      <c r="A272" s="1" t="n">
        <v>271</v>
      </c>
      <c r="B272" s="1" t="s">
        <v>303</v>
      </c>
      <c r="C272" s="1" t="n">
        <v>34</v>
      </c>
      <c r="D272" s="1" t="s">
        <v>22</v>
      </c>
      <c r="E272" s="1" t="s">
        <v>7</v>
      </c>
      <c r="F272" s="1" t="n">
        <v>76180</v>
      </c>
      <c r="G272" s="5" t="n">
        <v>44782</v>
      </c>
      <c r="H272" s="1" t="n">
        <v>13107</v>
      </c>
      <c r="I272" s="1" t="s">
        <v>25</v>
      </c>
      <c r="J272" s="1" t="n">
        <v>52</v>
      </c>
      <c r="K272" s="1" t="str">
        <f aca="false">IF(F272&gt;50000 ,"Above","Below")</f>
        <v>Above</v>
      </c>
      <c r="L272" s="1" t="str">
        <f aca="false">_xlfn.IFS(J271&gt;=50, "Excellent", J271&gt;=40, "Good", J271&gt;=30, "Average", J271&lt;30, "Poor")</f>
        <v>Excellent</v>
      </c>
      <c r="M272" s="6" t="b">
        <f aca="false">AND(E272="HR", I272="North", H272&gt;15000)</f>
        <v>0</v>
      </c>
      <c r="N272" s="1" t="b">
        <f aca="false">OR(E272="IT", F272&gt;60000)</f>
        <v>1</v>
      </c>
      <c r="O272" s="6" t="b">
        <f aca="false">NOT(E272="Marketing")</f>
        <v>1</v>
      </c>
      <c r="S272" s="1" t="n">
        <f aca="false">VLOOKUP(A272,A272:F1271,6,FALSE())</f>
        <v>76180</v>
      </c>
      <c r="T272" s="1" t="n">
        <f aca="false">INDEX(H272:H1271, MATCH(A271, A271:A1273, 0))</f>
        <v>13107</v>
      </c>
    </row>
    <row r="273" customFormat="false" ht="13.8" hidden="false" customHeight="false" outlineLevel="0" collapsed="false">
      <c r="A273" s="1" t="n">
        <v>272</v>
      </c>
      <c r="B273" s="1" t="s">
        <v>304</v>
      </c>
      <c r="C273" s="1" t="n">
        <v>39</v>
      </c>
      <c r="D273" s="1" t="s">
        <v>22</v>
      </c>
      <c r="E273" s="1" t="s">
        <v>7</v>
      </c>
      <c r="F273" s="1" t="n">
        <v>62928</v>
      </c>
      <c r="G273" s="5" t="n">
        <v>42220</v>
      </c>
      <c r="H273" s="1" t="n">
        <v>21141</v>
      </c>
      <c r="I273" s="1" t="s">
        <v>20</v>
      </c>
      <c r="J273" s="1" t="n">
        <v>36</v>
      </c>
      <c r="K273" s="1" t="str">
        <f aca="false">IF(F273&gt;50000 ,"Above","Below")</f>
        <v>Above</v>
      </c>
      <c r="L273" s="1" t="str">
        <f aca="false">_xlfn.IFS(J272&gt;=50, "Excellent", J272&gt;=40, "Good", J272&gt;=30, "Average", J272&lt;30, "Poor")</f>
        <v>Excellent</v>
      </c>
      <c r="M273" s="6" t="b">
        <f aca="false">AND(E273="HR", I273="North", H273&gt;15000)</f>
        <v>0</v>
      </c>
      <c r="N273" s="1" t="b">
        <f aca="false">OR(E273="IT", F273&gt;60000)</f>
        <v>1</v>
      </c>
      <c r="O273" s="6" t="b">
        <f aca="false">NOT(E273="Marketing")</f>
        <v>1</v>
      </c>
      <c r="S273" s="1" t="n">
        <f aca="false">VLOOKUP(A273,A273:F1272,6,FALSE())</f>
        <v>62928</v>
      </c>
    </row>
    <row r="274" customFormat="false" ht="13.8" hidden="false" customHeight="false" outlineLevel="0" collapsed="false">
      <c r="A274" s="1" t="n">
        <v>273</v>
      </c>
      <c r="B274" s="1" t="s">
        <v>305</v>
      </c>
      <c r="C274" s="1" t="n">
        <v>58</v>
      </c>
      <c r="D274" s="1" t="s">
        <v>18</v>
      </c>
      <c r="E274" s="1" t="s">
        <v>19</v>
      </c>
      <c r="F274" s="1" t="n">
        <v>48144</v>
      </c>
      <c r="G274" s="5" t="n">
        <v>42288</v>
      </c>
      <c r="H274" s="1" t="n">
        <v>26963</v>
      </c>
      <c r="I274" s="1" t="s">
        <v>20</v>
      </c>
      <c r="J274" s="1" t="n">
        <v>48</v>
      </c>
      <c r="K274" s="1" t="str">
        <f aca="false">IF(F274&gt;50000 ,"Above","Below")</f>
        <v>Below</v>
      </c>
      <c r="L274" s="1" t="str">
        <f aca="false">_xlfn.IFS(J273&gt;=50, "Excellent", J273&gt;=40, "Good", J273&gt;=30, "Average", J273&lt;30, "Poor")</f>
        <v>Average</v>
      </c>
      <c r="M274" s="6" t="b">
        <f aca="false">AND(E274="HR", I274="North", H274&gt;15000)</f>
        <v>0</v>
      </c>
      <c r="N274" s="1" t="b">
        <f aca="false">OR(E274="IT", F274&gt;60000)</f>
        <v>0</v>
      </c>
      <c r="O274" s="6" t="b">
        <f aca="false">NOT(E274="Marketing")</f>
        <v>0</v>
      </c>
      <c r="S274" s="1" t="n">
        <f aca="false">VLOOKUP(A274,A274:F1273,6,FALSE())</f>
        <v>48144</v>
      </c>
      <c r="T274" s="1" t="n">
        <f aca="false">INDEX(H274:H1273, MATCH(A273, A273:A1275, 0))</f>
        <v>26963</v>
      </c>
    </row>
    <row r="275" customFormat="false" ht="13.8" hidden="false" customHeight="false" outlineLevel="0" collapsed="false">
      <c r="A275" s="1" t="n">
        <v>274</v>
      </c>
      <c r="B275" s="1" t="s">
        <v>306</v>
      </c>
      <c r="C275" s="1" t="n">
        <v>22</v>
      </c>
      <c r="D275" s="1" t="s">
        <v>22</v>
      </c>
      <c r="E275" s="1" t="s">
        <v>7</v>
      </c>
      <c r="F275" s="1" t="n">
        <v>52385</v>
      </c>
      <c r="G275" s="5" t="n">
        <v>43465</v>
      </c>
      <c r="H275" s="1" t="n">
        <v>33503</v>
      </c>
      <c r="I275" s="1" t="s">
        <v>37</v>
      </c>
      <c r="J275" s="1" t="n">
        <v>52</v>
      </c>
      <c r="K275" s="1" t="str">
        <f aca="false">IF(F275&gt;50000 ,"Above","Below")</f>
        <v>Above</v>
      </c>
      <c r="L275" s="1" t="str">
        <f aca="false">_xlfn.IFS(J274&gt;=50, "Excellent", J274&gt;=40, "Good", J274&gt;=30, "Average", J274&lt;30, "Poor")</f>
        <v>Good</v>
      </c>
      <c r="M275" s="6" t="b">
        <f aca="false">AND(E275="HR", I275="North", H275&gt;15000)</f>
        <v>0</v>
      </c>
      <c r="N275" s="1" t="b">
        <f aca="false">OR(E275="IT", F275&gt;60000)</f>
        <v>0</v>
      </c>
      <c r="O275" s="6" t="b">
        <f aca="false">NOT(E275="Marketing")</f>
        <v>1</v>
      </c>
      <c r="S275" s="1" t="n">
        <f aca="false">VLOOKUP(A275,A275:F1274,6,FALSE())</f>
        <v>52385</v>
      </c>
      <c r="T275" s="1" t="n">
        <f aca="false">INDEX(H275:H1274, MATCH(A274, A274:A1276, 0))</f>
        <v>33503</v>
      </c>
    </row>
    <row r="276" customFormat="false" ht="13.8" hidden="false" customHeight="false" outlineLevel="0" collapsed="false">
      <c r="A276" s="1" t="n">
        <v>275</v>
      </c>
      <c r="B276" s="1" t="s">
        <v>307</v>
      </c>
      <c r="C276" s="1" t="n">
        <v>22</v>
      </c>
      <c r="D276" s="1" t="s">
        <v>18</v>
      </c>
      <c r="E276" s="1" t="s">
        <v>30</v>
      </c>
      <c r="F276" s="1" t="n">
        <v>76711</v>
      </c>
      <c r="G276" s="5" t="n">
        <v>42136</v>
      </c>
      <c r="H276" s="1" t="n">
        <v>33700</v>
      </c>
      <c r="I276" s="1" t="s">
        <v>28</v>
      </c>
      <c r="J276" s="1" t="n">
        <v>26</v>
      </c>
      <c r="K276" s="1" t="str">
        <f aca="false">IF(F276&gt;50000 ,"Above","Below")</f>
        <v>Above</v>
      </c>
      <c r="L276" s="1" t="str">
        <f aca="false">_xlfn.IFS(J275&gt;=50, "Excellent", J275&gt;=40, "Good", J275&gt;=30, "Average", J275&lt;30, "Poor")</f>
        <v>Excellent</v>
      </c>
      <c r="M276" s="6" t="b">
        <f aca="false">AND(E276="HR", I276="North", H276&gt;15000)</f>
        <v>0</v>
      </c>
      <c r="N276" s="1" t="b">
        <f aca="false">OR(E276="IT", F276&gt;60000)</f>
        <v>1</v>
      </c>
      <c r="O276" s="6" t="b">
        <f aca="false">NOT(E276="Marketing")</f>
        <v>1</v>
      </c>
      <c r="S276" s="1" t="n">
        <f aca="false">VLOOKUP(A276,A276:F1275,6,FALSE())</f>
        <v>76711</v>
      </c>
    </row>
    <row r="277" customFormat="false" ht="13.8" hidden="false" customHeight="false" outlineLevel="0" collapsed="false">
      <c r="A277" s="1" t="n">
        <v>276</v>
      </c>
      <c r="B277" s="1" t="s">
        <v>308</v>
      </c>
      <c r="C277" s="1" t="n">
        <v>45</v>
      </c>
      <c r="D277" s="1" t="s">
        <v>18</v>
      </c>
      <c r="E277" s="1" t="s">
        <v>23</v>
      </c>
      <c r="F277" s="1" t="n">
        <v>51212</v>
      </c>
      <c r="G277" s="5" t="n">
        <v>42975</v>
      </c>
      <c r="H277" s="1" t="n">
        <v>38073</v>
      </c>
      <c r="I277" s="1" t="s">
        <v>28</v>
      </c>
      <c r="J277" s="1" t="n">
        <v>53</v>
      </c>
      <c r="K277" s="1" t="str">
        <f aca="false">IF(F277&gt;50000 ,"Above","Below")</f>
        <v>Above</v>
      </c>
      <c r="L277" s="1" t="str">
        <f aca="false">_xlfn.IFS(J276&gt;=50, "Excellent", J276&gt;=40, "Good", J276&gt;=30, "Average", J276&lt;30, "Poor")</f>
        <v>Poor</v>
      </c>
      <c r="M277" s="6" t="b">
        <f aca="false">AND(E277="HR", I277="North", H277&gt;15000)</f>
        <v>0</v>
      </c>
      <c r="N277" s="1" t="b">
        <f aca="false">OR(E277="IT", F277&gt;60000)</f>
        <v>0</v>
      </c>
      <c r="O277" s="6" t="b">
        <f aca="false">NOT(E277="Marketing")</f>
        <v>1</v>
      </c>
      <c r="S277" s="1" t="n">
        <f aca="false">VLOOKUP(A277,A277:F1276,6,FALSE())</f>
        <v>51212</v>
      </c>
      <c r="T277" s="1" t="n">
        <f aca="false">INDEX(H277:H1276, MATCH(A276, A276:A1278, 0))</f>
        <v>38073</v>
      </c>
    </row>
    <row r="278" customFormat="false" ht="13.8" hidden="false" customHeight="false" outlineLevel="0" collapsed="false">
      <c r="A278" s="1" t="n">
        <v>277</v>
      </c>
      <c r="B278" s="1" t="s">
        <v>309</v>
      </c>
      <c r="C278" s="1" t="n">
        <v>54</v>
      </c>
      <c r="D278" s="1" t="s">
        <v>22</v>
      </c>
      <c r="E278" s="1" t="s">
        <v>19</v>
      </c>
      <c r="F278" s="1" t="n">
        <v>73903</v>
      </c>
      <c r="G278" s="5" t="n">
        <v>43810</v>
      </c>
      <c r="H278" s="1" t="n">
        <v>30960</v>
      </c>
      <c r="I278" s="1" t="s">
        <v>28</v>
      </c>
      <c r="J278" s="1" t="n">
        <v>52</v>
      </c>
      <c r="K278" s="1" t="str">
        <f aca="false">IF(F278&gt;50000 ,"Above","Below")</f>
        <v>Above</v>
      </c>
      <c r="L278" s="1" t="str">
        <f aca="false">_xlfn.IFS(J277&gt;=50, "Excellent", J277&gt;=40, "Good", J277&gt;=30, "Average", J277&lt;30, "Poor")</f>
        <v>Excellent</v>
      </c>
      <c r="M278" s="6" t="b">
        <f aca="false">AND(E278="HR", I278="North", H278&gt;15000)</f>
        <v>0</v>
      </c>
      <c r="N278" s="1" t="b">
        <f aca="false">OR(E278="IT", F278&gt;60000)</f>
        <v>1</v>
      </c>
      <c r="O278" s="6" t="b">
        <f aca="false">NOT(E278="Marketing")</f>
        <v>0</v>
      </c>
      <c r="S278" s="1" t="n">
        <f aca="false">VLOOKUP(A278,A278:F1277,6,FALSE())</f>
        <v>73903</v>
      </c>
    </row>
    <row r="279" customFormat="false" ht="13.8" hidden="false" customHeight="false" outlineLevel="0" collapsed="false">
      <c r="A279" s="1" t="n">
        <v>278</v>
      </c>
      <c r="B279" s="1" t="s">
        <v>310</v>
      </c>
      <c r="C279" s="1" t="n">
        <v>46</v>
      </c>
      <c r="D279" s="1" t="s">
        <v>18</v>
      </c>
      <c r="E279" s="1" t="s">
        <v>23</v>
      </c>
      <c r="F279" s="1" t="n">
        <v>62301</v>
      </c>
      <c r="G279" s="5" t="n">
        <v>42427</v>
      </c>
      <c r="H279" s="1" t="n">
        <v>35288</v>
      </c>
      <c r="I279" s="1" t="s">
        <v>25</v>
      </c>
      <c r="J279" s="1" t="n">
        <v>37</v>
      </c>
      <c r="K279" s="1" t="str">
        <f aca="false">IF(F279&gt;50000 ,"Above","Below")</f>
        <v>Above</v>
      </c>
      <c r="L279" s="1" t="str">
        <f aca="false">_xlfn.IFS(J278&gt;=50, "Excellent", J278&gt;=40, "Good", J278&gt;=30, "Average", J278&lt;30, "Poor")</f>
        <v>Excellent</v>
      </c>
      <c r="M279" s="6" t="b">
        <f aca="false">AND(E279="HR", I279="North", H279&gt;15000)</f>
        <v>0</v>
      </c>
      <c r="N279" s="1" t="b">
        <f aca="false">OR(E279="IT", F279&gt;60000)</f>
        <v>1</v>
      </c>
      <c r="O279" s="6" t="b">
        <f aca="false">NOT(E279="Marketing")</f>
        <v>1</v>
      </c>
      <c r="S279" s="1" t="n">
        <f aca="false">VLOOKUP(A279,A279:F1278,6,FALSE())</f>
        <v>62301</v>
      </c>
      <c r="T279" s="1" t="n">
        <f aca="false">INDEX(H279:H1278, MATCH(A278, A278:A1280, 0))</f>
        <v>35288</v>
      </c>
    </row>
    <row r="280" customFormat="false" ht="13.8" hidden="false" customHeight="false" outlineLevel="0" collapsed="false">
      <c r="A280" s="1" t="n">
        <v>279</v>
      </c>
      <c r="B280" s="1" t="s">
        <v>311</v>
      </c>
      <c r="C280" s="1" t="n">
        <v>47</v>
      </c>
      <c r="D280" s="1" t="s">
        <v>22</v>
      </c>
      <c r="E280" s="1" t="s">
        <v>7</v>
      </c>
      <c r="F280" s="1" t="n">
        <v>50752</v>
      </c>
      <c r="G280" s="5" t="n">
        <v>43475</v>
      </c>
      <c r="H280" s="1" t="n">
        <v>38266</v>
      </c>
      <c r="I280" s="1" t="s">
        <v>20</v>
      </c>
      <c r="J280" s="1" t="n">
        <v>38</v>
      </c>
      <c r="K280" s="1" t="str">
        <f aca="false">IF(F280&gt;50000 ,"Above","Below")</f>
        <v>Above</v>
      </c>
      <c r="L280" s="1" t="str">
        <f aca="false">_xlfn.IFS(J279&gt;=50, "Excellent", J279&gt;=40, "Good", J279&gt;=30, "Average", J279&lt;30, "Poor")</f>
        <v>Average</v>
      </c>
      <c r="M280" s="6" t="b">
        <f aca="false">AND(E280="HR", I280="North", H280&gt;15000)</f>
        <v>0</v>
      </c>
      <c r="N280" s="1" t="b">
        <f aca="false">OR(E280="IT", F280&gt;60000)</f>
        <v>0</v>
      </c>
      <c r="O280" s="6" t="b">
        <f aca="false">NOT(E280="Marketing")</f>
        <v>1</v>
      </c>
      <c r="S280" s="1" t="n">
        <f aca="false">VLOOKUP(A280,A280:F1279,6,FALSE())</f>
        <v>50752</v>
      </c>
    </row>
    <row r="281" customFormat="false" ht="13.8" hidden="false" customHeight="false" outlineLevel="0" collapsed="false">
      <c r="A281" s="1" t="n">
        <v>280</v>
      </c>
      <c r="B281" s="1" t="s">
        <v>312</v>
      </c>
      <c r="C281" s="1" t="n">
        <v>25</v>
      </c>
      <c r="D281" s="1" t="s">
        <v>22</v>
      </c>
      <c r="E281" s="1" t="s">
        <v>19</v>
      </c>
      <c r="F281" s="1" t="n">
        <v>38974</v>
      </c>
      <c r="G281" s="5" t="n">
        <v>44626</v>
      </c>
      <c r="H281" s="1" t="n">
        <v>20558</v>
      </c>
      <c r="I281" s="1" t="s">
        <v>25</v>
      </c>
      <c r="J281" s="1" t="n">
        <v>30</v>
      </c>
      <c r="K281" s="1" t="str">
        <f aca="false">IF(F281&gt;50000 ,"Above","Below")</f>
        <v>Below</v>
      </c>
      <c r="L281" s="1" t="str">
        <f aca="false">_xlfn.IFS(J280&gt;=50, "Excellent", J280&gt;=40, "Good", J280&gt;=30, "Average", J280&lt;30, "Poor")</f>
        <v>Average</v>
      </c>
      <c r="M281" s="6" t="b">
        <f aca="false">AND(E281="HR", I281="North", H281&gt;15000)</f>
        <v>0</v>
      </c>
      <c r="N281" s="1" t="b">
        <f aca="false">OR(E281="IT", F281&gt;60000)</f>
        <v>0</v>
      </c>
      <c r="O281" s="6" t="b">
        <f aca="false">NOT(E281="Marketing")</f>
        <v>0</v>
      </c>
      <c r="S281" s="1" t="n">
        <f aca="false">VLOOKUP(A281,A281:F1280,6,FALSE())</f>
        <v>38974</v>
      </c>
      <c r="T281" s="1" t="n">
        <f aca="false">INDEX(H281:H1280, MATCH(A280, A280:A1282, 0))</f>
        <v>20558</v>
      </c>
    </row>
    <row r="282" customFormat="false" ht="13.8" hidden="false" customHeight="false" outlineLevel="0" collapsed="false">
      <c r="A282" s="1" t="n">
        <v>281</v>
      </c>
      <c r="B282" s="1" t="s">
        <v>313</v>
      </c>
      <c r="C282" s="1" t="n">
        <v>58</v>
      </c>
      <c r="D282" s="1" t="s">
        <v>18</v>
      </c>
      <c r="E282" s="1" t="s">
        <v>30</v>
      </c>
      <c r="F282" s="1" t="n">
        <v>70389</v>
      </c>
      <c r="G282" s="5" t="n">
        <v>41920</v>
      </c>
      <c r="H282" s="1" t="n">
        <v>28978</v>
      </c>
      <c r="I282" s="1" t="s">
        <v>37</v>
      </c>
      <c r="J282" s="1" t="n">
        <v>33</v>
      </c>
      <c r="K282" s="1" t="str">
        <f aca="false">IF(F282&gt;50000 ,"Above","Below")</f>
        <v>Above</v>
      </c>
      <c r="L282" s="1" t="str">
        <f aca="false">_xlfn.IFS(J281&gt;=50, "Excellent", J281&gt;=40, "Good", J281&gt;=30, "Average", J281&lt;30, "Poor")</f>
        <v>Average</v>
      </c>
      <c r="M282" s="6" t="b">
        <f aca="false">AND(E282="HR", I282="North", H282&gt;15000)</f>
        <v>0</v>
      </c>
      <c r="N282" s="1" t="b">
        <f aca="false">OR(E282="IT", F282&gt;60000)</f>
        <v>1</v>
      </c>
      <c r="O282" s="6" t="b">
        <f aca="false">NOT(E282="Marketing")</f>
        <v>1</v>
      </c>
      <c r="S282" s="1" t="n">
        <f aca="false">VLOOKUP(A282,A282:F1281,6,FALSE())</f>
        <v>70389</v>
      </c>
    </row>
    <row r="283" customFormat="false" ht="13.8" hidden="false" customHeight="false" outlineLevel="0" collapsed="false">
      <c r="A283" s="1" t="n">
        <v>282</v>
      </c>
      <c r="B283" s="1" t="s">
        <v>314</v>
      </c>
      <c r="C283" s="1" t="n">
        <v>32</v>
      </c>
      <c r="D283" s="1" t="s">
        <v>18</v>
      </c>
      <c r="E283" s="1" t="s">
        <v>36</v>
      </c>
      <c r="F283" s="1" t="n">
        <v>66709</v>
      </c>
      <c r="G283" s="5" t="n">
        <v>41845</v>
      </c>
      <c r="H283" s="1" t="n">
        <v>38546</v>
      </c>
      <c r="I283" s="1" t="s">
        <v>20</v>
      </c>
      <c r="J283" s="1" t="n">
        <v>46</v>
      </c>
      <c r="K283" s="1" t="str">
        <f aca="false">IF(F283&gt;50000 ,"Above","Below")</f>
        <v>Above</v>
      </c>
      <c r="L283" s="1" t="str">
        <f aca="false">_xlfn.IFS(J282&gt;=50, "Excellent", J282&gt;=40, "Good", J282&gt;=30, "Average", J282&lt;30, "Poor")</f>
        <v>Average</v>
      </c>
      <c r="M283" s="6" t="b">
        <f aca="false">AND(E283="HR", I283="North", H283&gt;15000)</f>
        <v>0</v>
      </c>
      <c r="N283" s="1" t="b">
        <f aca="false">OR(E283="IT", F283&gt;60000)</f>
        <v>1</v>
      </c>
      <c r="O283" s="6" t="b">
        <f aca="false">NOT(E283="Marketing")</f>
        <v>1</v>
      </c>
      <c r="S283" s="1" t="n">
        <f aca="false">VLOOKUP(A283,A283:F1282,6,FALSE())</f>
        <v>66709</v>
      </c>
      <c r="T283" s="1" t="n">
        <f aca="false">INDEX(H283:H1282, MATCH(A282, A282:A1284, 0))</f>
        <v>38546</v>
      </c>
    </row>
    <row r="284" customFormat="false" ht="13.8" hidden="false" customHeight="false" outlineLevel="0" collapsed="false">
      <c r="A284" s="1" t="n">
        <v>283</v>
      </c>
      <c r="B284" s="1" t="s">
        <v>315</v>
      </c>
      <c r="C284" s="1" t="n">
        <v>37</v>
      </c>
      <c r="D284" s="1" t="s">
        <v>18</v>
      </c>
      <c r="E284" s="1" t="s">
        <v>7</v>
      </c>
      <c r="F284" s="1" t="n">
        <v>35434</v>
      </c>
      <c r="G284" s="5" t="n">
        <v>43288</v>
      </c>
      <c r="H284" s="1" t="n">
        <v>37034</v>
      </c>
      <c r="I284" s="1" t="s">
        <v>37</v>
      </c>
      <c r="J284" s="1" t="n">
        <v>59</v>
      </c>
      <c r="K284" s="1" t="str">
        <f aca="false">IF(F284&gt;50000 ,"Above","Below")</f>
        <v>Below</v>
      </c>
      <c r="L284" s="1" t="str">
        <f aca="false">_xlfn.IFS(J283&gt;=50, "Excellent", J283&gt;=40, "Good", J283&gt;=30, "Average", J283&lt;30, "Poor")</f>
        <v>Good</v>
      </c>
      <c r="M284" s="6" t="b">
        <f aca="false">AND(E284="HR", I284="North", H284&gt;15000)</f>
        <v>0</v>
      </c>
      <c r="N284" s="1" t="b">
        <f aca="false">OR(E284="IT", F284&gt;60000)</f>
        <v>0</v>
      </c>
      <c r="O284" s="6" t="b">
        <f aca="false">NOT(E284="Marketing")</f>
        <v>1</v>
      </c>
      <c r="S284" s="1" t="n">
        <f aca="false">VLOOKUP(A284,A284:F1283,6,FALSE())</f>
        <v>35434</v>
      </c>
    </row>
    <row r="285" customFormat="false" ht="13.8" hidden="false" customHeight="false" outlineLevel="0" collapsed="false">
      <c r="A285" s="1" t="n">
        <v>284</v>
      </c>
      <c r="B285" s="1" t="s">
        <v>134</v>
      </c>
      <c r="C285" s="1" t="n">
        <v>38</v>
      </c>
      <c r="D285" s="1" t="s">
        <v>18</v>
      </c>
      <c r="E285" s="1" t="s">
        <v>19</v>
      </c>
      <c r="F285" s="1" t="n">
        <v>76562</v>
      </c>
      <c r="G285" s="5" t="n">
        <v>43503</v>
      </c>
      <c r="H285" s="1" t="n">
        <v>18243</v>
      </c>
      <c r="I285" s="1" t="s">
        <v>20</v>
      </c>
      <c r="J285" s="1" t="n">
        <v>46</v>
      </c>
      <c r="K285" s="1" t="str">
        <f aca="false">IF(F285&gt;50000 ,"Above","Below")</f>
        <v>Above</v>
      </c>
      <c r="L285" s="1" t="str">
        <f aca="false">_xlfn.IFS(J284&gt;=50, "Excellent", J284&gt;=40, "Good", J284&gt;=30, "Average", J284&lt;30, "Poor")</f>
        <v>Excellent</v>
      </c>
      <c r="M285" s="6" t="b">
        <f aca="false">AND(E285="HR", I285="North", H285&gt;15000)</f>
        <v>0</v>
      </c>
      <c r="N285" s="1" t="b">
        <f aca="false">OR(E285="IT", F285&gt;60000)</f>
        <v>1</v>
      </c>
      <c r="O285" s="6" t="b">
        <f aca="false">NOT(E285="Marketing")</f>
        <v>0</v>
      </c>
      <c r="S285" s="1" t="n">
        <f aca="false">VLOOKUP(A285,A285:F1284,6,FALSE())</f>
        <v>76562</v>
      </c>
      <c r="T285" s="1" t="n">
        <f aca="false">INDEX(H285:H1284, MATCH(A284, A284:A1286, 0))</f>
        <v>18243</v>
      </c>
    </row>
    <row r="286" customFormat="false" ht="13.8" hidden="false" customHeight="false" outlineLevel="0" collapsed="false">
      <c r="A286" s="1" t="n">
        <v>285</v>
      </c>
      <c r="B286" s="1" t="s">
        <v>316</v>
      </c>
      <c r="C286" s="1" t="n">
        <v>56</v>
      </c>
      <c r="D286" s="1" t="s">
        <v>22</v>
      </c>
      <c r="E286" s="1" t="s">
        <v>23</v>
      </c>
      <c r="F286" s="1" t="n">
        <v>30854</v>
      </c>
      <c r="G286" s="5" t="n">
        <v>44319</v>
      </c>
      <c r="H286" s="1" t="n">
        <v>30370</v>
      </c>
      <c r="I286" s="1" t="s">
        <v>25</v>
      </c>
      <c r="J286" s="1" t="n">
        <v>21</v>
      </c>
      <c r="K286" s="1" t="str">
        <f aca="false">IF(F286&gt;50000 ,"Above","Below")</f>
        <v>Below</v>
      </c>
      <c r="L286" s="1" t="str">
        <f aca="false">_xlfn.IFS(J285&gt;=50, "Excellent", J285&gt;=40, "Good", J285&gt;=30, "Average", J285&lt;30, "Poor")</f>
        <v>Good</v>
      </c>
      <c r="M286" s="6" t="b">
        <f aca="false">AND(E286="HR", I286="North", H286&gt;15000)</f>
        <v>0</v>
      </c>
      <c r="N286" s="1" t="b">
        <f aca="false">OR(E286="IT", F286&gt;60000)</f>
        <v>0</v>
      </c>
      <c r="O286" s="6" t="b">
        <f aca="false">NOT(E286="Marketing")</f>
        <v>1</v>
      </c>
      <c r="S286" s="1" t="n">
        <f aca="false">VLOOKUP(A286,A286:F1285,6,FALSE())</f>
        <v>30854</v>
      </c>
    </row>
    <row r="287" customFormat="false" ht="13.8" hidden="false" customHeight="false" outlineLevel="0" collapsed="false">
      <c r="A287" s="1" t="n">
        <v>286</v>
      </c>
      <c r="B287" s="1" t="s">
        <v>317</v>
      </c>
      <c r="C287" s="1" t="n">
        <v>52</v>
      </c>
      <c r="D287" s="1" t="s">
        <v>18</v>
      </c>
      <c r="E287" s="1" t="s">
        <v>19</v>
      </c>
      <c r="F287" s="1" t="n">
        <v>30426</v>
      </c>
      <c r="G287" s="5" t="n">
        <v>43697</v>
      </c>
      <c r="H287" s="1" t="n">
        <v>11519</v>
      </c>
      <c r="I287" s="1" t="s">
        <v>28</v>
      </c>
      <c r="J287" s="1" t="n">
        <v>40</v>
      </c>
      <c r="K287" s="1" t="str">
        <f aca="false">IF(F287&gt;50000 ,"Above","Below")</f>
        <v>Below</v>
      </c>
      <c r="L287" s="1" t="str">
        <f aca="false">_xlfn.IFS(J286&gt;=50, "Excellent", J286&gt;=40, "Good", J286&gt;=30, "Average", J286&lt;30, "Poor")</f>
        <v>Poor</v>
      </c>
      <c r="M287" s="6" t="b">
        <f aca="false">AND(E287="HR", I287="North", H287&gt;15000)</f>
        <v>0</v>
      </c>
      <c r="N287" s="1" t="b">
        <f aca="false">OR(E287="IT", F287&gt;60000)</f>
        <v>0</v>
      </c>
      <c r="O287" s="6" t="b">
        <f aca="false">NOT(E287="Marketing")</f>
        <v>0</v>
      </c>
      <c r="S287" s="1" t="n">
        <f aca="false">VLOOKUP(A287,A287:F1286,6,FALSE())</f>
        <v>30426</v>
      </c>
      <c r="T287" s="1" t="n">
        <f aca="false">INDEX(H287:H1286, MATCH(A286, A286:A1288, 0))</f>
        <v>11519</v>
      </c>
    </row>
    <row r="288" customFormat="false" ht="13.8" hidden="false" customHeight="false" outlineLevel="0" collapsed="false">
      <c r="A288" s="1" t="n">
        <v>287</v>
      </c>
      <c r="B288" s="1" t="s">
        <v>318</v>
      </c>
      <c r="C288" s="1" t="n">
        <v>33</v>
      </c>
      <c r="D288" s="1" t="s">
        <v>18</v>
      </c>
      <c r="E288" s="1" t="s">
        <v>19</v>
      </c>
      <c r="F288" s="1" t="n">
        <v>74564</v>
      </c>
      <c r="G288" s="5" t="n">
        <v>44665</v>
      </c>
      <c r="H288" s="1" t="n">
        <v>12618</v>
      </c>
      <c r="I288" s="1" t="s">
        <v>37</v>
      </c>
      <c r="J288" s="1" t="n">
        <v>34</v>
      </c>
      <c r="K288" s="1" t="str">
        <f aca="false">IF(F288&gt;50000 ,"Above","Below")</f>
        <v>Above</v>
      </c>
      <c r="L288" s="1" t="str">
        <f aca="false">_xlfn.IFS(J287&gt;=50, "Excellent", J287&gt;=40, "Good", J287&gt;=30, "Average", J287&lt;30, "Poor")</f>
        <v>Good</v>
      </c>
      <c r="M288" s="6" t="b">
        <f aca="false">AND(E288="HR", I288="North", H288&gt;15000)</f>
        <v>0</v>
      </c>
      <c r="N288" s="1" t="b">
        <f aca="false">OR(E288="IT", F288&gt;60000)</f>
        <v>1</v>
      </c>
      <c r="O288" s="6" t="b">
        <f aca="false">NOT(E288="Marketing")</f>
        <v>0</v>
      </c>
      <c r="S288" s="1" t="n">
        <f aca="false">VLOOKUP(A288,A288:F1287,6,FALSE())</f>
        <v>74564</v>
      </c>
    </row>
    <row r="289" customFormat="false" ht="13.8" hidden="false" customHeight="false" outlineLevel="0" collapsed="false">
      <c r="A289" s="1" t="n">
        <v>288</v>
      </c>
      <c r="B289" s="1" t="s">
        <v>319</v>
      </c>
      <c r="C289" s="1" t="n">
        <v>52</v>
      </c>
      <c r="D289" s="1" t="s">
        <v>22</v>
      </c>
      <c r="E289" s="1" t="s">
        <v>19</v>
      </c>
      <c r="F289" s="1" t="n">
        <v>48968</v>
      </c>
      <c r="G289" s="5" t="n">
        <v>42787</v>
      </c>
      <c r="H289" s="1" t="n">
        <v>29235</v>
      </c>
      <c r="I289" s="1" t="s">
        <v>20</v>
      </c>
      <c r="J289" s="1" t="n">
        <v>34</v>
      </c>
      <c r="K289" s="1" t="str">
        <f aca="false">IF(F289&gt;50000 ,"Above","Below")</f>
        <v>Below</v>
      </c>
      <c r="L289" s="1" t="str">
        <f aca="false">_xlfn.IFS(J288&gt;=50, "Excellent", J288&gt;=40, "Good", J288&gt;=30, "Average", J288&lt;30, "Poor")</f>
        <v>Average</v>
      </c>
      <c r="M289" s="6" t="b">
        <f aca="false">AND(E289="HR", I289="North", H289&gt;15000)</f>
        <v>0</v>
      </c>
      <c r="N289" s="1" t="b">
        <f aca="false">OR(E289="IT", F289&gt;60000)</f>
        <v>0</v>
      </c>
      <c r="O289" s="6" t="b">
        <f aca="false">NOT(E289="Marketing")</f>
        <v>0</v>
      </c>
      <c r="S289" s="1" t="n">
        <f aca="false">VLOOKUP(A289,A289:F1288,6,FALSE())</f>
        <v>48968</v>
      </c>
      <c r="T289" s="1" t="n">
        <f aca="false">INDEX(H289:H1288, MATCH(A288, A288:A1290, 0))</f>
        <v>29235</v>
      </c>
    </row>
    <row r="290" customFormat="false" ht="13.8" hidden="false" customHeight="false" outlineLevel="0" collapsed="false">
      <c r="A290" s="1" t="n">
        <v>289</v>
      </c>
      <c r="B290" s="1" t="s">
        <v>320</v>
      </c>
      <c r="C290" s="1" t="n">
        <v>52</v>
      </c>
      <c r="D290" s="1" t="s">
        <v>22</v>
      </c>
      <c r="E290" s="1" t="s">
        <v>30</v>
      </c>
      <c r="F290" s="1" t="n">
        <v>45763</v>
      </c>
      <c r="G290" s="5" t="n">
        <v>44808</v>
      </c>
      <c r="H290" s="1" t="n">
        <v>29356</v>
      </c>
      <c r="I290" s="1" t="s">
        <v>25</v>
      </c>
      <c r="J290" s="1" t="n">
        <v>49</v>
      </c>
      <c r="K290" s="1" t="str">
        <f aca="false">IF(F290&gt;50000 ,"Above","Below")</f>
        <v>Below</v>
      </c>
      <c r="L290" s="1" t="str">
        <f aca="false">_xlfn.IFS(J289&gt;=50, "Excellent", J289&gt;=40, "Good", J289&gt;=30, "Average", J289&lt;30, "Poor")</f>
        <v>Average</v>
      </c>
      <c r="M290" s="6" t="b">
        <f aca="false">AND(E290="HR", I290="North", H290&gt;15000)</f>
        <v>0</v>
      </c>
      <c r="N290" s="1" t="b">
        <f aca="false">OR(E290="IT", F290&gt;60000)</f>
        <v>0</v>
      </c>
      <c r="O290" s="6" t="b">
        <f aca="false">NOT(E290="Marketing")</f>
        <v>1</v>
      </c>
      <c r="S290" s="1" t="n">
        <f aca="false">VLOOKUP(A290,A290:F1289,6,FALSE())</f>
        <v>45763</v>
      </c>
    </row>
    <row r="291" customFormat="false" ht="13.8" hidden="false" customHeight="false" outlineLevel="0" collapsed="false">
      <c r="A291" s="1" t="n">
        <v>290</v>
      </c>
      <c r="B291" s="1" t="s">
        <v>321</v>
      </c>
      <c r="C291" s="1" t="n">
        <v>32</v>
      </c>
      <c r="D291" s="1" t="s">
        <v>22</v>
      </c>
      <c r="E291" s="1" t="s">
        <v>23</v>
      </c>
      <c r="F291" s="1" t="n">
        <v>76053</v>
      </c>
      <c r="G291" s="5" t="n">
        <v>44481</v>
      </c>
      <c r="H291" s="1" t="n">
        <v>17563</v>
      </c>
      <c r="I291" s="1" t="s">
        <v>20</v>
      </c>
      <c r="J291" s="1" t="n">
        <v>53</v>
      </c>
      <c r="K291" s="1" t="str">
        <f aca="false">IF(F291&gt;50000 ,"Above","Below")</f>
        <v>Above</v>
      </c>
      <c r="L291" s="1" t="str">
        <f aca="false">_xlfn.IFS(J290&gt;=50, "Excellent", J290&gt;=40, "Good", J290&gt;=30, "Average", J290&lt;30, "Poor")</f>
        <v>Good</v>
      </c>
      <c r="M291" s="6" t="b">
        <f aca="false">AND(E291="HR", I291="North", H291&gt;15000)</f>
        <v>1</v>
      </c>
      <c r="N291" s="1" t="b">
        <f aca="false">OR(E291="IT", F291&gt;60000)</f>
        <v>1</v>
      </c>
      <c r="O291" s="6" t="b">
        <f aca="false">NOT(E291="Marketing")</f>
        <v>1</v>
      </c>
      <c r="S291" s="1" t="n">
        <f aca="false">VLOOKUP(A291,A291:F1290,6,FALSE())</f>
        <v>76053</v>
      </c>
      <c r="T291" s="1" t="n">
        <f aca="false">INDEX(H291:H1290, MATCH(A290, A290:A1292, 0))</f>
        <v>17563</v>
      </c>
    </row>
    <row r="292" customFormat="false" ht="13.8" hidden="false" customHeight="false" outlineLevel="0" collapsed="false">
      <c r="A292" s="1" t="n">
        <v>291</v>
      </c>
      <c r="B292" s="1" t="s">
        <v>322</v>
      </c>
      <c r="C292" s="1" t="n">
        <v>50</v>
      </c>
      <c r="D292" s="1" t="s">
        <v>22</v>
      </c>
      <c r="E292" s="1" t="s">
        <v>36</v>
      </c>
      <c r="F292" s="1" t="n">
        <v>54008</v>
      </c>
      <c r="G292" s="5" t="n">
        <v>44372</v>
      </c>
      <c r="H292" s="1" t="n">
        <v>13535</v>
      </c>
      <c r="I292" s="1" t="s">
        <v>37</v>
      </c>
      <c r="J292" s="1" t="n">
        <v>27</v>
      </c>
      <c r="K292" s="1" t="str">
        <f aca="false">IF(F292&gt;50000 ,"Above","Below")</f>
        <v>Above</v>
      </c>
      <c r="L292" s="1" t="str">
        <f aca="false">_xlfn.IFS(J291&gt;=50, "Excellent", J291&gt;=40, "Good", J291&gt;=30, "Average", J291&lt;30, "Poor")</f>
        <v>Excellent</v>
      </c>
      <c r="M292" s="6" t="b">
        <f aca="false">AND(E292="HR", I292="North", H292&gt;15000)</f>
        <v>0</v>
      </c>
      <c r="N292" s="1" t="b">
        <f aca="false">OR(E292="IT", F292&gt;60000)</f>
        <v>1</v>
      </c>
      <c r="O292" s="6" t="b">
        <f aca="false">NOT(E292="Marketing")</f>
        <v>1</v>
      </c>
      <c r="S292" s="1" t="n">
        <f aca="false">VLOOKUP(A292,A292:F1291,6,FALSE())</f>
        <v>54008</v>
      </c>
    </row>
    <row r="293" customFormat="false" ht="13.8" hidden="false" customHeight="false" outlineLevel="0" collapsed="false">
      <c r="A293" s="1" t="n">
        <v>292</v>
      </c>
      <c r="B293" s="1" t="s">
        <v>323</v>
      </c>
      <c r="C293" s="1" t="n">
        <v>23</v>
      </c>
      <c r="D293" s="1" t="s">
        <v>22</v>
      </c>
      <c r="E293" s="1" t="s">
        <v>19</v>
      </c>
      <c r="F293" s="1" t="n">
        <v>72621</v>
      </c>
      <c r="G293" s="5" t="n">
        <v>43134</v>
      </c>
      <c r="H293" s="1" t="n">
        <v>22160</v>
      </c>
      <c r="I293" s="1" t="s">
        <v>28</v>
      </c>
      <c r="J293" s="1" t="n">
        <v>48</v>
      </c>
      <c r="K293" s="1" t="str">
        <f aca="false">IF(F293&gt;50000 ,"Above","Below")</f>
        <v>Above</v>
      </c>
      <c r="L293" s="1" t="str">
        <f aca="false">_xlfn.IFS(J292&gt;=50, "Excellent", J292&gt;=40, "Good", J292&gt;=30, "Average", J292&lt;30, "Poor")</f>
        <v>Poor</v>
      </c>
      <c r="M293" s="6" t="b">
        <f aca="false">AND(E293="HR", I293="North", H293&gt;15000)</f>
        <v>0</v>
      </c>
      <c r="N293" s="1" t="b">
        <f aca="false">OR(E293="IT", F293&gt;60000)</f>
        <v>1</v>
      </c>
      <c r="O293" s="6" t="b">
        <f aca="false">NOT(E293="Marketing")</f>
        <v>0</v>
      </c>
      <c r="S293" s="1" t="n">
        <f aca="false">VLOOKUP(A293,A293:F1292,6,FALSE())</f>
        <v>72621</v>
      </c>
      <c r="T293" s="1" t="n">
        <f aca="false">INDEX(H293:H1292, MATCH(A292, A292:A1294, 0))</f>
        <v>22160</v>
      </c>
    </row>
    <row r="294" customFormat="false" ht="13.8" hidden="false" customHeight="false" outlineLevel="0" collapsed="false">
      <c r="A294" s="1" t="n">
        <v>293</v>
      </c>
      <c r="B294" s="1" t="s">
        <v>324</v>
      </c>
      <c r="C294" s="1" t="n">
        <v>52</v>
      </c>
      <c r="D294" s="1" t="s">
        <v>18</v>
      </c>
      <c r="E294" s="1" t="s">
        <v>36</v>
      </c>
      <c r="F294" s="1" t="n">
        <v>43387</v>
      </c>
      <c r="G294" s="5" t="n">
        <v>42247</v>
      </c>
      <c r="H294" s="1" t="n">
        <v>23101</v>
      </c>
      <c r="I294" s="1" t="s">
        <v>37</v>
      </c>
      <c r="J294" s="1" t="n">
        <v>24</v>
      </c>
      <c r="K294" s="1" t="str">
        <f aca="false">IF(F294&gt;50000 ,"Above","Below")</f>
        <v>Below</v>
      </c>
      <c r="L294" s="1" t="str">
        <f aca="false">_xlfn.IFS(J293&gt;=50, "Excellent", J293&gt;=40, "Good", J293&gt;=30, "Average", J293&lt;30, "Poor")</f>
        <v>Good</v>
      </c>
      <c r="M294" s="6" t="b">
        <f aca="false">AND(E294="HR", I294="North", H294&gt;15000)</f>
        <v>0</v>
      </c>
      <c r="N294" s="1" t="b">
        <f aca="false">OR(E294="IT", F294&gt;60000)</f>
        <v>1</v>
      </c>
      <c r="O294" s="6" t="b">
        <f aca="false">NOT(E294="Marketing")</f>
        <v>1</v>
      </c>
      <c r="S294" s="1" t="n">
        <f aca="false">VLOOKUP(A294,A294:F1293,6,FALSE())</f>
        <v>43387</v>
      </c>
    </row>
    <row r="295" customFormat="false" ht="13.8" hidden="false" customHeight="false" outlineLevel="0" collapsed="false">
      <c r="A295" s="1" t="n">
        <v>294</v>
      </c>
      <c r="B295" s="1" t="s">
        <v>325</v>
      </c>
      <c r="C295" s="1" t="n">
        <v>31</v>
      </c>
      <c r="D295" s="1" t="s">
        <v>18</v>
      </c>
      <c r="E295" s="1" t="s">
        <v>30</v>
      </c>
      <c r="F295" s="1" t="n">
        <v>71190</v>
      </c>
      <c r="G295" s="5" t="n">
        <v>42234</v>
      </c>
      <c r="H295" s="1" t="n">
        <v>11695</v>
      </c>
      <c r="I295" s="1" t="s">
        <v>37</v>
      </c>
      <c r="J295" s="1" t="n">
        <v>48</v>
      </c>
      <c r="K295" s="1" t="str">
        <f aca="false">IF(F295&gt;50000 ,"Above","Below")</f>
        <v>Above</v>
      </c>
      <c r="L295" s="1" t="str">
        <f aca="false">_xlfn.IFS(J294&gt;=50, "Excellent", J294&gt;=40, "Good", J294&gt;=30, "Average", J294&lt;30, "Poor")</f>
        <v>Poor</v>
      </c>
      <c r="M295" s="6" t="b">
        <f aca="false">AND(E295="HR", I295="North", H295&gt;15000)</f>
        <v>0</v>
      </c>
      <c r="N295" s="1" t="b">
        <f aca="false">OR(E295="IT", F295&gt;60000)</f>
        <v>1</v>
      </c>
      <c r="O295" s="6" t="b">
        <f aca="false">NOT(E295="Marketing")</f>
        <v>1</v>
      </c>
      <c r="S295" s="1" t="n">
        <f aca="false">VLOOKUP(A295,A295:F1294,6,FALSE())</f>
        <v>71190</v>
      </c>
      <c r="T295" s="1" t="n">
        <f aca="false">INDEX(H295:H1294, MATCH(A294, A294:A1296, 0))</f>
        <v>11695</v>
      </c>
    </row>
    <row r="296" customFormat="false" ht="13.8" hidden="false" customHeight="false" outlineLevel="0" collapsed="false">
      <c r="A296" s="1" t="n">
        <v>295</v>
      </c>
      <c r="B296" s="1" t="s">
        <v>326</v>
      </c>
      <c r="C296" s="1" t="n">
        <v>31</v>
      </c>
      <c r="D296" s="1" t="s">
        <v>22</v>
      </c>
      <c r="E296" s="1" t="s">
        <v>30</v>
      </c>
      <c r="F296" s="1" t="n">
        <v>79939</v>
      </c>
      <c r="G296" s="5" t="n">
        <v>44744</v>
      </c>
      <c r="H296" s="1" t="n">
        <v>31575</v>
      </c>
      <c r="I296" s="1" t="s">
        <v>20</v>
      </c>
      <c r="J296" s="1" t="n">
        <v>41</v>
      </c>
      <c r="K296" s="1" t="str">
        <f aca="false">IF(F296&gt;50000 ,"Above","Below")</f>
        <v>Above</v>
      </c>
      <c r="L296" s="1" t="str">
        <f aca="false">_xlfn.IFS(J295&gt;=50, "Excellent", J295&gt;=40, "Good", J295&gt;=30, "Average", J295&lt;30, "Poor")</f>
        <v>Good</v>
      </c>
      <c r="M296" s="6" t="b">
        <f aca="false">AND(E296="HR", I296="North", H296&gt;15000)</f>
        <v>0</v>
      </c>
      <c r="N296" s="1" t="b">
        <f aca="false">OR(E296="IT", F296&gt;60000)</f>
        <v>1</v>
      </c>
      <c r="O296" s="6" t="b">
        <f aca="false">NOT(E296="Marketing")</f>
        <v>1</v>
      </c>
      <c r="S296" s="1" t="n">
        <f aca="false">VLOOKUP(A296,A296:F1295,6,FALSE())</f>
        <v>79939</v>
      </c>
      <c r="T296" s="1" t="n">
        <f aca="false">INDEX(H296:H1295, MATCH(A295, A295:A1297, 0))</f>
        <v>31575</v>
      </c>
    </row>
    <row r="297" customFormat="false" ht="13.8" hidden="false" customHeight="false" outlineLevel="0" collapsed="false">
      <c r="A297" s="1" t="n">
        <v>296</v>
      </c>
      <c r="B297" s="1" t="s">
        <v>327</v>
      </c>
      <c r="C297" s="1" t="n">
        <v>28</v>
      </c>
      <c r="D297" s="1" t="s">
        <v>18</v>
      </c>
      <c r="E297" s="1" t="s">
        <v>36</v>
      </c>
      <c r="F297" s="1" t="n">
        <v>69862</v>
      </c>
      <c r="G297" s="5" t="n">
        <v>44481</v>
      </c>
      <c r="H297" s="1" t="n">
        <v>10276</v>
      </c>
      <c r="I297" s="1" t="s">
        <v>20</v>
      </c>
      <c r="J297" s="1" t="n">
        <v>49</v>
      </c>
      <c r="K297" s="1" t="str">
        <f aca="false">IF(F297&gt;50000 ,"Above","Below")</f>
        <v>Above</v>
      </c>
      <c r="L297" s="1" t="str">
        <f aca="false">_xlfn.IFS(J296&gt;=50, "Excellent", J296&gt;=40, "Good", J296&gt;=30, "Average", J296&lt;30, "Poor")</f>
        <v>Good</v>
      </c>
      <c r="M297" s="6" t="b">
        <f aca="false">AND(E297="HR", I297="North", H297&gt;15000)</f>
        <v>0</v>
      </c>
      <c r="N297" s="1" t="b">
        <f aca="false">OR(E297="IT", F297&gt;60000)</f>
        <v>1</v>
      </c>
      <c r="O297" s="6" t="b">
        <f aca="false">NOT(E297="Marketing")</f>
        <v>1</v>
      </c>
      <c r="S297" s="1" t="n">
        <f aca="false">VLOOKUP(A297,A297:F1296,6,FALSE())</f>
        <v>69862</v>
      </c>
    </row>
    <row r="298" customFormat="false" ht="13.8" hidden="false" customHeight="false" outlineLevel="0" collapsed="false">
      <c r="A298" s="1" t="n">
        <v>297</v>
      </c>
      <c r="B298" s="1" t="s">
        <v>328</v>
      </c>
      <c r="C298" s="1" t="n">
        <v>47</v>
      </c>
      <c r="D298" s="1" t="s">
        <v>22</v>
      </c>
      <c r="E298" s="1" t="s">
        <v>30</v>
      </c>
      <c r="F298" s="1" t="n">
        <v>72574</v>
      </c>
      <c r="G298" s="5" t="n">
        <v>43032</v>
      </c>
      <c r="H298" s="1" t="n">
        <v>31837</v>
      </c>
      <c r="I298" s="1" t="s">
        <v>37</v>
      </c>
      <c r="J298" s="1" t="n">
        <v>36</v>
      </c>
      <c r="K298" s="1" t="str">
        <f aca="false">IF(F298&gt;50000 ,"Above","Below")</f>
        <v>Above</v>
      </c>
      <c r="L298" s="1" t="str">
        <f aca="false">_xlfn.IFS(J297&gt;=50, "Excellent", J297&gt;=40, "Good", J297&gt;=30, "Average", J297&lt;30, "Poor")</f>
        <v>Good</v>
      </c>
      <c r="M298" s="6" t="b">
        <f aca="false">AND(E298="HR", I298="North", H298&gt;15000)</f>
        <v>0</v>
      </c>
      <c r="N298" s="1" t="b">
        <f aca="false">OR(E298="IT", F298&gt;60000)</f>
        <v>1</v>
      </c>
      <c r="O298" s="6" t="b">
        <f aca="false">NOT(E298="Marketing")</f>
        <v>1</v>
      </c>
      <c r="S298" s="1" t="n">
        <f aca="false">VLOOKUP(A298,A298:F1297,6,FALSE())</f>
        <v>72574</v>
      </c>
      <c r="T298" s="1" t="n">
        <f aca="false">INDEX(H298:H1297, MATCH(A297, A297:A1299, 0))</f>
        <v>31837</v>
      </c>
    </row>
    <row r="299" customFormat="false" ht="13.8" hidden="false" customHeight="false" outlineLevel="0" collapsed="false">
      <c r="A299" s="1" t="n">
        <v>298</v>
      </c>
      <c r="B299" s="1" t="s">
        <v>329</v>
      </c>
      <c r="C299" s="1" t="n">
        <v>54</v>
      </c>
      <c r="D299" s="1" t="s">
        <v>18</v>
      </c>
      <c r="E299" s="1" t="s">
        <v>30</v>
      </c>
      <c r="F299" s="1" t="n">
        <v>36206</v>
      </c>
      <c r="G299" s="5" t="n">
        <v>45043</v>
      </c>
      <c r="H299" s="1" t="n">
        <v>28200</v>
      </c>
      <c r="I299" s="1" t="s">
        <v>25</v>
      </c>
      <c r="J299" s="1" t="n">
        <v>51</v>
      </c>
      <c r="K299" s="1" t="str">
        <f aca="false">IF(F299&gt;50000 ,"Above","Below")</f>
        <v>Below</v>
      </c>
      <c r="L299" s="1" t="str">
        <f aca="false">_xlfn.IFS(J298&gt;=50, "Excellent", J298&gt;=40, "Good", J298&gt;=30, "Average", J298&lt;30, "Poor")</f>
        <v>Average</v>
      </c>
      <c r="M299" s="6" t="b">
        <f aca="false">AND(E299="HR", I299="North", H299&gt;15000)</f>
        <v>0</v>
      </c>
      <c r="N299" s="1" t="b">
        <f aca="false">OR(E299="IT", F299&gt;60000)</f>
        <v>0</v>
      </c>
      <c r="O299" s="6" t="b">
        <f aca="false">NOT(E299="Marketing")</f>
        <v>1</v>
      </c>
      <c r="S299" s="1" t="n">
        <f aca="false">VLOOKUP(A299,A299:F1298,6,FALSE())</f>
        <v>36206</v>
      </c>
    </row>
    <row r="300" customFormat="false" ht="13.8" hidden="false" customHeight="false" outlineLevel="0" collapsed="false">
      <c r="A300" s="1" t="n">
        <v>299</v>
      </c>
      <c r="B300" s="1" t="s">
        <v>330</v>
      </c>
      <c r="C300" s="1" t="n">
        <v>40</v>
      </c>
      <c r="D300" s="1" t="s">
        <v>22</v>
      </c>
      <c r="E300" s="1" t="s">
        <v>30</v>
      </c>
      <c r="F300" s="1" t="n">
        <v>51128</v>
      </c>
      <c r="G300" s="5" t="n">
        <v>42457</v>
      </c>
      <c r="H300" s="1" t="n">
        <v>13225</v>
      </c>
      <c r="I300" s="1" t="s">
        <v>20</v>
      </c>
      <c r="J300" s="1" t="n">
        <v>52</v>
      </c>
      <c r="K300" s="1" t="str">
        <f aca="false">IF(F300&gt;50000 ,"Above","Below")</f>
        <v>Above</v>
      </c>
      <c r="L300" s="1" t="str">
        <f aca="false">_xlfn.IFS(J299&gt;=50, "Excellent", J299&gt;=40, "Good", J299&gt;=30, "Average", J299&lt;30, "Poor")</f>
        <v>Excellent</v>
      </c>
      <c r="M300" s="6" t="b">
        <f aca="false">AND(E300="HR", I300="North", H300&gt;15000)</f>
        <v>0</v>
      </c>
      <c r="N300" s="1" t="b">
        <f aca="false">OR(E300="IT", F300&gt;60000)</f>
        <v>0</v>
      </c>
      <c r="O300" s="6" t="b">
        <f aca="false">NOT(E300="Marketing")</f>
        <v>1</v>
      </c>
      <c r="S300" s="1" t="n">
        <f aca="false">VLOOKUP(A300,A300:F1299,6,FALSE())</f>
        <v>51128</v>
      </c>
      <c r="T300" s="1" t="n">
        <f aca="false">INDEX(H300:H1299, MATCH(A299, A299:A1301, 0))</f>
        <v>13225</v>
      </c>
    </row>
    <row r="301" customFormat="false" ht="13.8" hidden="false" customHeight="false" outlineLevel="0" collapsed="false">
      <c r="A301" s="1" t="n">
        <v>300</v>
      </c>
      <c r="B301" s="1" t="s">
        <v>331</v>
      </c>
      <c r="C301" s="1" t="n">
        <v>28</v>
      </c>
      <c r="D301" s="1" t="s">
        <v>18</v>
      </c>
      <c r="E301" s="1" t="s">
        <v>30</v>
      </c>
      <c r="F301" s="1" t="n">
        <v>44858</v>
      </c>
      <c r="G301" s="5" t="n">
        <v>44844</v>
      </c>
      <c r="H301" s="1" t="n">
        <v>10930</v>
      </c>
      <c r="I301" s="1" t="s">
        <v>25</v>
      </c>
      <c r="J301" s="1" t="n">
        <v>53</v>
      </c>
      <c r="K301" s="1" t="str">
        <f aca="false">IF(F301&gt;50000 ,"Above","Below")</f>
        <v>Below</v>
      </c>
      <c r="L301" s="1" t="str">
        <f aca="false">_xlfn.IFS(J300&gt;=50, "Excellent", J300&gt;=40, "Good", J300&gt;=30, "Average", J300&lt;30, "Poor")</f>
        <v>Excellent</v>
      </c>
      <c r="M301" s="6" t="b">
        <f aca="false">AND(E301="HR", I301="North", H301&gt;15000)</f>
        <v>0</v>
      </c>
      <c r="N301" s="1" t="b">
        <f aca="false">OR(E301="IT", F301&gt;60000)</f>
        <v>0</v>
      </c>
      <c r="O301" s="6" t="b">
        <f aca="false">NOT(E301="Marketing")</f>
        <v>1</v>
      </c>
      <c r="S301" s="1" t="n">
        <f aca="false">VLOOKUP(A301,A301:F1300,6,FALSE())</f>
        <v>44858</v>
      </c>
    </row>
    <row r="302" customFormat="false" ht="13.8" hidden="false" customHeight="false" outlineLevel="0" collapsed="false">
      <c r="A302" s="1" t="n">
        <v>301</v>
      </c>
      <c r="B302" s="1" t="s">
        <v>332</v>
      </c>
      <c r="C302" s="1" t="n">
        <v>31</v>
      </c>
      <c r="D302" s="1" t="s">
        <v>22</v>
      </c>
      <c r="E302" s="1" t="s">
        <v>19</v>
      </c>
      <c r="F302" s="1" t="n">
        <v>37373</v>
      </c>
      <c r="G302" s="5" t="n">
        <v>43530</v>
      </c>
      <c r="H302" s="1" t="n">
        <v>32525</v>
      </c>
      <c r="I302" s="1" t="s">
        <v>37</v>
      </c>
      <c r="J302" s="1" t="n">
        <v>40</v>
      </c>
      <c r="K302" s="1" t="str">
        <f aca="false">IF(F302&gt;50000 ,"Above","Below")</f>
        <v>Below</v>
      </c>
      <c r="L302" s="1" t="str">
        <f aca="false">_xlfn.IFS(J301&gt;=50, "Excellent", J301&gt;=40, "Good", J301&gt;=30, "Average", J301&lt;30, "Poor")</f>
        <v>Excellent</v>
      </c>
      <c r="M302" s="6" t="b">
        <f aca="false">AND(E302="HR", I302="North", H302&gt;15000)</f>
        <v>0</v>
      </c>
      <c r="N302" s="1" t="b">
        <f aca="false">OR(E302="IT", F302&gt;60000)</f>
        <v>0</v>
      </c>
      <c r="O302" s="6" t="b">
        <f aca="false">NOT(E302="Marketing")</f>
        <v>0</v>
      </c>
      <c r="S302" s="1" t="n">
        <f aca="false">VLOOKUP(A302,A302:F1301,6,FALSE())</f>
        <v>37373</v>
      </c>
      <c r="T302" s="1" t="n">
        <f aca="false">INDEX(H302:H1301, MATCH(A301, A301:A1303, 0))</f>
        <v>32525</v>
      </c>
    </row>
    <row r="303" customFormat="false" ht="13.8" hidden="false" customHeight="false" outlineLevel="0" collapsed="false">
      <c r="A303" s="1" t="n">
        <v>302</v>
      </c>
      <c r="B303" s="1" t="s">
        <v>333</v>
      </c>
      <c r="C303" s="1" t="n">
        <v>37</v>
      </c>
      <c r="D303" s="1" t="s">
        <v>22</v>
      </c>
      <c r="E303" s="1" t="s">
        <v>7</v>
      </c>
      <c r="F303" s="1" t="n">
        <v>32158</v>
      </c>
      <c r="G303" s="5" t="n">
        <v>42910</v>
      </c>
      <c r="H303" s="1" t="n">
        <v>26219</v>
      </c>
      <c r="I303" s="1" t="s">
        <v>28</v>
      </c>
      <c r="J303" s="1" t="n">
        <v>43</v>
      </c>
      <c r="K303" s="1" t="str">
        <f aca="false">IF(F303&gt;50000 ,"Above","Below")</f>
        <v>Below</v>
      </c>
      <c r="L303" s="1" t="str">
        <f aca="false">_xlfn.IFS(J302&gt;=50, "Excellent", J302&gt;=40, "Good", J302&gt;=30, "Average", J302&lt;30, "Poor")</f>
        <v>Good</v>
      </c>
      <c r="M303" s="6" t="b">
        <f aca="false">AND(E303="HR", I303="North", H303&gt;15000)</f>
        <v>0</v>
      </c>
      <c r="N303" s="1" t="b">
        <f aca="false">OR(E303="IT", F303&gt;60000)</f>
        <v>0</v>
      </c>
      <c r="O303" s="6" t="b">
        <f aca="false">NOT(E303="Marketing")</f>
        <v>1</v>
      </c>
      <c r="S303" s="1" t="n">
        <f aca="false">VLOOKUP(A303,A303:F1302,6,FALSE())</f>
        <v>32158</v>
      </c>
    </row>
    <row r="304" customFormat="false" ht="13.8" hidden="false" customHeight="false" outlineLevel="0" collapsed="false">
      <c r="A304" s="1" t="n">
        <v>303</v>
      </c>
      <c r="B304" s="1" t="s">
        <v>334</v>
      </c>
      <c r="C304" s="1" t="n">
        <v>55</v>
      </c>
      <c r="D304" s="1" t="s">
        <v>18</v>
      </c>
      <c r="E304" s="1" t="s">
        <v>7</v>
      </c>
      <c r="F304" s="1" t="n">
        <v>49004</v>
      </c>
      <c r="G304" s="5" t="n">
        <v>43673</v>
      </c>
      <c r="H304" s="1" t="n">
        <v>19203</v>
      </c>
      <c r="I304" s="1" t="s">
        <v>28</v>
      </c>
      <c r="J304" s="1" t="n">
        <v>22</v>
      </c>
      <c r="K304" s="1" t="str">
        <f aca="false">IF(F304&gt;50000 ,"Above","Below")</f>
        <v>Below</v>
      </c>
      <c r="L304" s="1" t="str">
        <f aca="false">_xlfn.IFS(J303&gt;=50, "Excellent", J303&gt;=40, "Good", J303&gt;=30, "Average", J303&lt;30, "Poor")</f>
        <v>Good</v>
      </c>
      <c r="M304" s="6" t="b">
        <f aca="false">AND(E304="HR", I304="North", H304&gt;15000)</f>
        <v>0</v>
      </c>
      <c r="N304" s="1" t="b">
        <f aca="false">OR(E304="IT", F304&gt;60000)</f>
        <v>0</v>
      </c>
      <c r="O304" s="6" t="b">
        <f aca="false">NOT(E304="Marketing")</f>
        <v>1</v>
      </c>
      <c r="S304" s="1" t="n">
        <f aca="false">VLOOKUP(A304,A304:F1303,6,FALSE())</f>
        <v>49004</v>
      </c>
      <c r="T304" s="1" t="n">
        <f aca="false">INDEX(H304:H1303, MATCH(A303, A303:A1305, 0))</f>
        <v>19203</v>
      </c>
    </row>
    <row r="305" customFormat="false" ht="13.8" hidden="false" customHeight="false" outlineLevel="0" collapsed="false">
      <c r="A305" s="1" t="n">
        <v>304</v>
      </c>
      <c r="B305" s="1" t="s">
        <v>335</v>
      </c>
      <c r="C305" s="1" t="n">
        <v>31</v>
      </c>
      <c r="D305" s="1" t="s">
        <v>22</v>
      </c>
      <c r="E305" s="1" t="s">
        <v>23</v>
      </c>
      <c r="F305" s="1" t="n">
        <v>68968</v>
      </c>
      <c r="G305" s="5" t="n">
        <v>42844</v>
      </c>
      <c r="H305" s="1" t="n">
        <v>32574</v>
      </c>
      <c r="I305" s="1" t="s">
        <v>28</v>
      </c>
      <c r="J305" s="1" t="n">
        <v>22</v>
      </c>
      <c r="K305" s="1" t="str">
        <f aca="false">IF(F305&gt;50000 ,"Above","Below")</f>
        <v>Above</v>
      </c>
      <c r="L305" s="1" t="str">
        <f aca="false">_xlfn.IFS(J304&gt;=50, "Excellent", J304&gt;=40, "Good", J304&gt;=30, "Average", J304&lt;30, "Poor")</f>
        <v>Poor</v>
      </c>
      <c r="M305" s="6" t="b">
        <f aca="false">AND(E305="HR", I305="North", H305&gt;15000)</f>
        <v>0</v>
      </c>
      <c r="N305" s="1" t="b">
        <f aca="false">OR(E305="IT", F305&gt;60000)</f>
        <v>1</v>
      </c>
      <c r="O305" s="6" t="b">
        <f aca="false">NOT(E305="Marketing")</f>
        <v>1</v>
      </c>
      <c r="S305" s="1" t="n">
        <f aca="false">VLOOKUP(A305,A305:F1304,6,FALSE())</f>
        <v>68968</v>
      </c>
    </row>
    <row r="306" customFormat="false" ht="13.8" hidden="false" customHeight="false" outlineLevel="0" collapsed="false">
      <c r="A306" s="1" t="n">
        <v>305</v>
      </c>
      <c r="B306" s="1" t="s">
        <v>336</v>
      </c>
      <c r="C306" s="1" t="n">
        <v>28</v>
      </c>
      <c r="D306" s="1" t="s">
        <v>18</v>
      </c>
      <c r="E306" s="1" t="s">
        <v>23</v>
      </c>
      <c r="F306" s="1" t="n">
        <v>38958</v>
      </c>
      <c r="G306" s="5" t="n">
        <v>42690</v>
      </c>
      <c r="H306" s="1" t="n">
        <v>39933</v>
      </c>
      <c r="I306" s="1" t="s">
        <v>20</v>
      </c>
      <c r="J306" s="1" t="n">
        <v>58</v>
      </c>
      <c r="K306" s="1" t="str">
        <f aca="false">IF(F306&gt;50000 ,"Above","Below")</f>
        <v>Below</v>
      </c>
      <c r="L306" s="1" t="str">
        <f aca="false">_xlfn.IFS(J305&gt;=50, "Excellent", J305&gt;=40, "Good", J305&gt;=30, "Average", J305&lt;30, "Poor")</f>
        <v>Poor</v>
      </c>
      <c r="M306" s="6" t="b">
        <f aca="false">AND(E306="HR", I306="North", H306&gt;15000)</f>
        <v>1</v>
      </c>
      <c r="N306" s="1" t="b">
        <f aca="false">OR(E306="IT", F306&gt;60000)</f>
        <v>0</v>
      </c>
      <c r="O306" s="6" t="b">
        <f aca="false">NOT(E306="Marketing")</f>
        <v>1</v>
      </c>
      <c r="S306" s="1" t="n">
        <f aca="false">VLOOKUP(A306,A306:F1305,6,FALSE())</f>
        <v>38958</v>
      </c>
      <c r="T306" s="1" t="n">
        <f aca="false">INDEX(H306:H1305, MATCH(A305, A305:A1307, 0))</f>
        <v>39933</v>
      </c>
    </row>
    <row r="307" customFormat="false" ht="13.8" hidden="false" customHeight="false" outlineLevel="0" collapsed="false">
      <c r="A307" s="1" t="n">
        <v>306</v>
      </c>
      <c r="B307" s="1" t="s">
        <v>337</v>
      </c>
      <c r="C307" s="1" t="n">
        <v>37</v>
      </c>
      <c r="D307" s="1" t="s">
        <v>22</v>
      </c>
      <c r="E307" s="1" t="s">
        <v>19</v>
      </c>
      <c r="F307" s="1" t="n">
        <v>42312</v>
      </c>
      <c r="G307" s="5" t="n">
        <v>43440</v>
      </c>
      <c r="H307" s="1" t="n">
        <v>17817</v>
      </c>
      <c r="I307" s="1" t="s">
        <v>28</v>
      </c>
      <c r="J307" s="1" t="n">
        <v>43</v>
      </c>
      <c r="K307" s="1" t="str">
        <f aca="false">IF(F307&gt;50000 ,"Above","Below")</f>
        <v>Below</v>
      </c>
      <c r="L307" s="1" t="str">
        <f aca="false">_xlfn.IFS(J306&gt;=50, "Excellent", J306&gt;=40, "Good", J306&gt;=30, "Average", J306&lt;30, "Poor")</f>
        <v>Excellent</v>
      </c>
      <c r="M307" s="6" t="b">
        <f aca="false">AND(E307="HR", I307="North", H307&gt;15000)</f>
        <v>0</v>
      </c>
      <c r="N307" s="1" t="b">
        <f aca="false">OR(E307="IT", F307&gt;60000)</f>
        <v>0</v>
      </c>
      <c r="O307" s="6" t="b">
        <f aca="false">NOT(E307="Marketing")</f>
        <v>0</v>
      </c>
      <c r="S307" s="1" t="n">
        <f aca="false">VLOOKUP(A307,A307:F1306,6,FALSE())</f>
        <v>42312</v>
      </c>
    </row>
    <row r="308" customFormat="false" ht="13.8" hidden="false" customHeight="false" outlineLevel="0" collapsed="false">
      <c r="A308" s="1" t="n">
        <v>307</v>
      </c>
      <c r="B308" s="1" t="s">
        <v>338</v>
      </c>
      <c r="C308" s="1" t="n">
        <v>43</v>
      </c>
      <c r="D308" s="1" t="s">
        <v>22</v>
      </c>
      <c r="E308" s="1" t="s">
        <v>23</v>
      </c>
      <c r="F308" s="1" t="n">
        <v>75537</v>
      </c>
      <c r="G308" s="5" t="n">
        <v>45120</v>
      </c>
      <c r="H308" s="1" t="n">
        <v>23441</v>
      </c>
      <c r="I308" s="1" t="s">
        <v>28</v>
      </c>
      <c r="J308" s="1" t="n">
        <v>54</v>
      </c>
      <c r="K308" s="1" t="str">
        <f aca="false">IF(F308&gt;50000 ,"Above","Below")</f>
        <v>Above</v>
      </c>
      <c r="L308" s="1" t="str">
        <f aca="false">_xlfn.IFS(J307&gt;=50, "Excellent", J307&gt;=40, "Good", J307&gt;=30, "Average", J307&lt;30, "Poor")</f>
        <v>Good</v>
      </c>
      <c r="M308" s="6" t="b">
        <f aca="false">AND(E308="HR", I308="North", H308&gt;15000)</f>
        <v>0</v>
      </c>
      <c r="N308" s="1" t="b">
        <f aca="false">OR(E308="IT", F308&gt;60000)</f>
        <v>1</v>
      </c>
      <c r="O308" s="6" t="b">
        <f aca="false">NOT(E308="Marketing")</f>
        <v>1</v>
      </c>
      <c r="S308" s="1" t="n">
        <f aca="false">VLOOKUP(A308,A308:F1307,6,FALSE())</f>
        <v>75537</v>
      </c>
      <c r="T308" s="1" t="n">
        <f aca="false">INDEX(H308:H1307, MATCH(A307, A307:A1309, 0))</f>
        <v>23441</v>
      </c>
    </row>
    <row r="309" customFormat="false" ht="13.8" hidden="false" customHeight="false" outlineLevel="0" collapsed="false">
      <c r="A309" s="1" t="n">
        <v>308</v>
      </c>
      <c r="B309" s="1" t="s">
        <v>339</v>
      </c>
      <c r="C309" s="1" t="n">
        <v>59</v>
      </c>
      <c r="D309" s="1" t="s">
        <v>18</v>
      </c>
      <c r="E309" s="1" t="s">
        <v>36</v>
      </c>
      <c r="F309" s="1" t="n">
        <v>44763</v>
      </c>
      <c r="G309" s="5" t="n">
        <v>43798</v>
      </c>
      <c r="H309" s="1" t="n">
        <v>29052</v>
      </c>
      <c r="I309" s="1" t="s">
        <v>28</v>
      </c>
      <c r="J309" s="1" t="n">
        <v>31</v>
      </c>
      <c r="K309" s="1" t="str">
        <f aca="false">IF(F309&gt;50000 ,"Above","Below")</f>
        <v>Below</v>
      </c>
      <c r="L309" s="1" t="str">
        <f aca="false">_xlfn.IFS(J308&gt;=50, "Excellent", J308&gt;=40, "Good", J308&gt;=30, "Average", J308&lt;30, "Poor")</f>
        <v>Excellent</v>
      </c>
      <c r="M309" s="6" t="b">
        <f aca="false">AND(E309="HR", I309="North", H309&gt;15000)</f>
        <v>0</v>
      </c>
      <c r="N309" s="1" t="b">
        <f aca="false">OR(E309="IT", F309&gt;60000)</f>
        <v>1</v>
      </c>
      <c r="O309" s="6" t="b">
        <f aca="false">NOT(E309="Marketing")</f>
        <v>1</v>
      </c>
      <c r="S309" s="1" t="n">
        <f aca="false">VLOOKUP(A309,A309:F1308,6,FALSE())</f>
        <v>44763</v>
      </c>
    </row>
    <row r="310" customFormat="false" ht="13.8" hidden="false" customHeight="false" outlineLevel="0" collapsed="false">
      <c r="A310" s="1" t="n">
        <v>309</v>
      </c>
      <c r="B310" s="1" t="s">
        <v>340</v>
      </c>
      <c r="C310" s="1" t="n">
        <v>50</v>
      </c>
      <c r="D310" s="1" t="s">
        <v>18</v>
      </c>
      <c r="E310" s="1" t="s">
        <v>36</v>
      </c>
      <c r="F310" s="1" t="n">
        <v>76157</v>
      </c>
      <c r="G310" s="5" t="n">
        <v>45306</v>
      </c>
      <c r="H310" s="1" t="n">
        <v>25725</v>
      </c>
      <c r="I310" s="1" t="s">
        <v>37</v>
      </c>
      <c r="J310" s="1" t="n">
        <v>51</v>
      </c>
      <c r="K310" s="1" t="str">
        <f aca="false">IF(F310&gt;50000 ,"Above","Below")</f>
        <v>Above</v>
      </c>
      <c r="L310" s="1" t="str">
        <f aca="false">_xlfn.IFS(J309&gt;=50, "Excellent", J309&gt;=40, "Good", J309&gt;=30, "Average", J309&lt;30, "Poor")</f>
        <v>Average</v>
      </c>
      <c r="M310" s="6" t="b">
        <f aca="false">AND(E310="HR", I310="North", H310&gt;15000)</f>
        <v>0</v>
      </c>
      <c r="N310" s="1" t="b">
        <f aca="false">OR(E310="IT", F310&gt;60000)</f>
        <v>1</v>
      </c>
      <c r="O310" s="6" t="b">
        <f aca="false">NOT(E310="Marketing")</f>
        <v>1</v>
      </c>
      <c r="S310" s="1" t="n">
        <f aca="false">VLOOKUP(A310,A310:F1309,6,FALSE())</f>
        <v>76157</v>
      </c>
      <c r="T310" s="1" t="n">
        <f aca="false">INDEX(H310:H1309, MATCH(A309, A309:A1311, 0))</f>
        <v>25725</v>
      </c>
    </row>
    <row r="311" customFormat="false" ht="13.8" hidden="false" customHeight="false" outlineLevel="0" collapsed="false">
      <c r="A311" s="1" t="n">
        <v>310</v>
      </c>
      <c r="B311" s="1" t="s">
        <v>341</v>
      </c>
      <c r="C311" s="1" t="n">
        <v>23</v>
      </c>
      <c r="D311" s="1" t="s">
        <v>18</v>
      </c>
      <c r="E311" s="1" t="s">
        <v>7</v>
      </c>
      <c r="F311" s="1" t="n">
        <v>31895</v>
      </c>
      <c r="G311" s="5" t="n">
        <v>41963</v>
      </c>
      <c r="H311" s="1" t="n">
        <v>22803</v>
      </c>
      <c r="I311" s="1" t="s">
        <v>25</v>
      </c>
      <c r="J311" s="1" t="n">
        <v>55</v>
      </c>
      <c r="K311" s="1" t="str">
        <f aca="false">IF(F311&gt;50000 ,"Above","Below")</f>
        <v>Below</v>
      </c>
      <c r="L311" s="1" t="str">
        <f aca="false">_xlfn.IFS(J310&gt;=50, "Excellent", J310&gt;=40, "Good", J310&gt;=30, "Average", J310&lt;30, "Poor")</f>
        <v>Excellent</v>
      </c>
      <c r="M311" s="6" t="b">
        <f aca="false">AND(E311="HR", I311="North", H311&gt;15000)</f>
        <v>0</v>
      </c>
      <c r="N311" s="1" t="b">
        <f aca="false">OR(E311="IT", F311&gt;60000)</f>
        <v>0</v>
      </c>
      <c r="O311" s="6" t="b">
        <f aca="false">NOT(E311="Marketing")</f>
        <v>1</v>
      </c>
      <c r="S311" s="1" t="n">
        <f aca="false">VLOOKUP(A311,A311:F1310,6,FALSE())</f>
        <v>31895</v>
      </c>
    </row>
    <row r="312" customFormat="false" ht="13.8" hidden="false" customHeight="false" outlineLevel="0" collapsed="false">
      <c r="A312" s="1" t="n">
        <v>311</v>
      </c>
      <c r="B312" s="1" t="s">
        <v>342</v>
      </c>
      <c r="C312" s="1" t="n">
        <v>38</v>
      </c>
      <c r="D312" s="1" t="s">
        <v>22</v>
      </c>
      <c r="E312" s="1" t="s">
        <v>19</v>
      </c>
      <c r="F312" s="1" t="n">
        <v>44685</v>
      </c>
      <c r="G312" s="5" t="n">
        <v>41908</v>
      </c>
      <c r="H312" s="1" t="n">
        <v>30946</v>
      </c>
      <c r="I312" s="1" t="s">
        <v>37</v>
      </c>
      <c r="J312" s="1" t="n">
        <v>60</v>
      </c>
      <c r="K312" s="1" t="str">
        <f aca="false">IF(F312&gt;50000 ,"Above","Below")</f>
        <v>Below</v>
      </c>
      <c r="L312" s="1" t="str">
        <f aca="false">_xlfn.IFS(J311&gt;=50, "Excellent", J311&gt;=40, "Good", J311&gt;=30, "Average", J311&lt;30, "Poor")</f>
        <v>Excellent</v>
      </c>
      <c r="M312" s="6" t="b">
        <f aca="false">AND(E312="HR", I312="North", H312&gt;15000)</f>
        <v>0</v>
      </c>
      <c r="N312" s="1" t="b">
        <f aca="false">OR(E312="IT", F312&gt;60000)</f>
        <v>0</v>
      </c>
      <c r="O312" s="6" t="b">
        <f aca="false">NOT(E312="Marketing")</f>
        <v>0</v>
      </c>
      <c r="S312" s="1" t="n">
        <f aca="false">VLOOKUP(A312,A312:F1311,6,FALSE())</f>
        <v>44685</v>
      </c>
      <c r="T312" s="1" t="n">
        <f aca="false">INDEX(H312:H1311, MATCH(A311, A311:A1313, 0))</f>
        <v>30946</v>
      </c>
    </row>
    <row r="313" customFormat="false" ht="13.8" hidden="false" customHeight="false" outlineLevel="0" collapsed="false">
      <c r="A313" s="1" t="n">
        <v>312</v>
      </c>
      <c r="B313" s="1" t="s">
        <v>343</v>
      </c>
      <c r="C313" s="1" t="n">
        <v>24</v>
      </c>
      <c r="D313" s="1" t="s">
        <v>22</v>
      </c>
      <c r="E313" s="1" t="s">
        <v>19</v>
      </c>
      <c r="F313" s="1" t="n">
        <v>46552</v>
      </c>
      <c r="G313" s="5" t="n">
        <v>45432</v>
      </c>
      <c r="H313" s="1" t="n">
        <v>23815</v>
      </c>
      <c r="I313" s="1" t="s">
        <v>20</v>
      </c>
      <c r="J313" s="1" t="n">
        <v>48</v>
      </c>
      <c r="K313" s="1" t="str">
        <f aca="false">IF(F313&gt;50000 ,"Above","Below")</f>
        <v>Below</v>
      </c>
      <c r="L313" s="1" t="str">
        <f aca="false">_xlfn.IFS(J312&gt;=50, "Excellent", J312&gt;=40, "Good", J312&gt;=30, "Average", J312&lt;30, "Poor")</f>
        <v>Excellent</v>
      </c>
      <c r="M313" s="6" t="b">
        <f aca="false">AND(E313="HR", I313="North", H313&gt;15000)</f>
        <v>0</v>
      </c>
      <c r="N313" s="1" t="b">
        <f aca="false">OR(E313="IT", F313&gt;60000)</f>
        <v>0</v>
      </c>
      <c r="O313" s="6" t="b">
        <f aca="false">NOT(E313="Marketing")</f>
        <v>0</v>
      </c>
      <c r="S313" s="1" t="n">
        <f aca="false">VLOOKUP(A313,A313:F1312,6,FALSE())</f>
        <v>46552</v>
      </c>
    </row>
    <row r="314" customFormat="false" ht="13.8" hidden="false" customHeight="false" outlineLevel="0" collapsed="false">
      <c r="A314" s="1" t="n">
        <v>313</v>
      </c>
      <c r="B314" s="1" t="s">
        <v>344</v>
      </c>
      <c r="C314" s="1" t="n">
        <v>56</v>
      </c>
      <c r="D314" s="1" t="s">
        <v>18</v>
      </c>
      <c r="E314" s="1" t="s">
        <v>23</v>
      </c>
      <c r="F314" s="1" t="n">
        <v>62601</v>
      </c>
      <c r="G314" s="5" t="n">
        <v>45028</v>
      </c>
      <c r="H314" s="1" t="n">
        <v>21354</v>
      </c>
      <c r="I314" s="1" t="s">
        <v>25</v>
      </c>
      <c r="J314" s="1" t="n">
        <v>40</v>
      </c>
      <c r="K314" s="1" t="str">
        <f aca="false">IF(F314&gt;50000 ,"Above","Below")</f>
        <v>Above</v>
      </c>
      <c r="L314" s="1" t="str">
        <f aca="false">_xlfn.IFS(J313&gt;=50, "Excellent", J313&gt;=40, "Good", J313&gt;=30, "Average", J313&lt;30, "Poor")</f>
        <v>Good</v>
      </c>
      <c r="M314" s="6" t="b">
        <f aca="false">AND(E314="HR", I314="North", H314&gt;15000)</f>
        <v>0</v>
      </c>
      <c r="N314" s="1" t="b">
        <f aca="false">OR(E314="IT", F314&gt;60000)</f>
        <v>1</v>
      </c>
      <c r="O314" s="6" t="b">
        <f aca="false">NOT(E314="Marketing")</f>
        <v>1</v>
      </c>
      <c r="S314" s="1" t="n">
        <f aca="false">VLOOKUP(A314,A314:F1313,6,FALSE())</f>
        <v>62601</v>
      </c>
      <c r="T314" s="1" t="n">
        <f aca="false">INDEX(H314:H1313, MATCH(A313, A313:A1315, 0))</f>
        <v>21354</v>
      </c>
    </row>
    <row r="315" customFormat="false" ht="13.8" hidden="false" customHeight="false" outlineLevel="0" collapsed="false">
      <c r="A315" s="1" t="n">
        <v>314</v>
      </c>
      <c r="B315" s="1" t="s">
        <v>345</v>
      </c>
      <c r="C315" s="1" t="n">
        <v>38</v>
      </c>
      <c r="D315" s="1" t="s">
        <v>18</v>
      </c>
      <c r="E315" s="1" t="s">
        <v>30</v>
      </c>
      <c r="F315" s="1" t="n">
        <v>70327</v>
      </c>
      <c r="G315" s="5" t="n">
        <v>44723</v>
      </c>
      <c r="H315" s="1" t="n">
        <v>38076</v>
      </c>
      <c r="I315" s="1" t="s">
        <v>28</v>
      </c>
      <c r="J315" s="1" t="n">
        <v>34</v>
      </c>
      <c r="K315" s="1" t="str">
        <f aca="false">IF(F315&gt;50000 ,"Above","Below")</f>
        <v>Above</v>
      </c>
      <c r="L315" s="1" t="str">
        <f aca="false">_xlfn.IFS(J314&gt;=50, "Excellent", J314&gt;=40, "Good", J314&gt;=30, "Average", J314&lt;30, "Poor")</f>
        <v>Good</v>
      </c>
      <c r="M315" s="6" t="b">
        <f aca="false">AND(E315="HR", I315="North", H315&gt;15000)</f>
        <v>0</v>
      </c>
      <c r="N315" s="1" t="b">
        <f aca="false">OR(E315="IT", F315&gt;60000)</f>
        <v>1</v>
      </c>
      <c r="O315" s="6" t="b">
        <f aca="false">NOT(E315="Marketing")</f>
        <v>1</v>
      </c>
      <c r="S315" s="1" t="n">
        <f aca="false">VLOOKUP(A315,A315:F1314,6,FALSE())</f>
        <v>70327</v>
      </c>
    </row>
    <row r="316" customFormat="false" ht="13.8" hidden="false" customHeight="false" outlineLevel="0" collapsed="false">
      <c r="A316" s="1" t="n">
        <v>315</v>
      </c>
      <c r="B316" s="1" t="s">
        <v>346</v>
      </c>
      <c r="C316" s="1" t="n">
        <v>27</v>
      </c>
      <c r="D316" s="1" t="s">
        <v>18</v>
      </c>
      <c r="E316" s="1" t="s">
        <v>19</v>
      </c>
      <c r="F316" s="1" t="n">
        <v>73068</v>
      </c>
      <c r="G316" s="5" t="n">
        <v>44900</v>
      </c>
      <c r="H316" s="1" t="n">
        <v>33625</v>
      </c>
      <c r="I316" s="1" t="s">
        <v>25</v>
      </c>
      <c r="J316" s="1" t="n">
        <v>31</v>
      </c>
      <c r="K316" s="1" t="str">
        <f aca="false">IF(F316&gt;50000 ,"Above","Below")</f>
        <v>Above</v>
      </c>
      <c r="L316" s="1" t="str">
        <f aca="false">_xlfn.IFS(J315&gt;=50, "Excellent", J315&gt;=40, "Good", J315&gt;=30, "Average", J315&lt;30, "Poor")</f>
        <v>Average</v>
      </c>
      <c r="M316" s="6" t="b">
        <f aca="false">AND(E316="HR", I316="North", H316&gt;15000)</f>
        <v>0</v>
      </c>
      <c r="N316" s="1" t="b">
        <f aca="false">OR(E316="IT", F316&gt;60000)</f>
        <v>1</v>
      </c>
      <c r="O316" s="6" t="b">
        <f aca="false">NOT(E316="Marketing")</f>
        <v>0</v>
      </c>
      <c r="S316" s="1" t="n">
        <f aca="false">VLOOKUP(A316,A316:F1315,6,FALSE())</f>
        <v>73068</v>
      </c>
      <c r="T316" s="1" t="n">
        <f aca="false">INDEX(H316:H1315, MATCH(A315, A315:A1317, 0))</f>
        <v>33625</v>
      </c>
    </row>
    <row r="317" customFormat="false" ht="13.8" hidden="false" customHeight="false" outlineLevel="0" collapsed="false">
      <c r="A317" s="1" t="n">
        <v>316</v>
      </c>
      <c r="B317" s="1" t="s">
        <v>347</v>
      </c>
      <c r="C317" s="1" t="n">
        <v>49</v>
      </c>
      <c r="D317" s="1" t="s">
        <v>22</v>
      </c>
      <c r="E317" s="1" t="s">
        <v>36</v>
      </c>
      <c r="F317" s="1" t="n">
        <v>62646</v>
      </c>
      <c r="G317" s="5" t="n">
        <v>42812</v>
      </c>
      <c r="H317" s="1" t="n">
        <v>16150</v>
      </c>
      <c r="I317" s="1" t="s">
        <v>25</v>
      </c>
      <c r="J317" s="1" t="n">
        <v>55</v>
      </c>
      <c r="K317" s="1" t="str">
        <f aca="false">IF(F317&gt;50000 ,"Above","Below")</f>
        <v>Above</v>
      </c>
      <c r="L317" s="1" t="str">
        <f aca="false">_xlfn.IFS(J316&gt;=50, "Excellent", J316&gt;=40, "Good", J316&gt;=30, "Average", J316&lt;30, "Poor")</f>
        <v>Average</v>
      </c>
      <c r="M317" s="6" t="b">
        <f aca="false">AND(E317="HR", I317="North", H317&gt;15000)</f>
        <v>0</v>
      </c>
      <c r="N317" s="1" t="b">
        <f aca="false">OR(E317="IT", F317&gt;60000)</f>
        <v>1</v>
      </c>
      <c r="O317" s="6" t="b">
        <f aca="false">NOT(E317="Marketing")</f>
        <v>1</v>
      </c>
      <c r="S317" s="1" t="n">
        <f aca="false">VLOOKUP(A317,A317:F1316,6,FALSE())</f>
        <v>62646</v>
      </c>
      <c r="T317" s="1" t="n">
        <f aca="false">INDEX(H317:H1316, MATCH(A316, A316:A1318, 0))</f>
        <v>16150</v>
      </c>
    </row>
    <row r="318" customFormat="false" ht="13.8" hidden="false" customHeight="false" outlineLevel="0" collapsed="false">
      <c r="A318" s="1" t="n">
        <v>317</v>
      </c>
      <c r="B318" s="1" t="s">
        <v>348</v>
      </c>
      <c r="C318" s="1" t="n">
        <v>39</v>
      </c>
      <c r="D318" s="1" t="s">
        <v>22</v>
      </c>
      <c r="E318" s="1" t="s">
        <v>30</v>
      </c>
      <c r="F318" s="1" t="n">
        <v>79532</v>
      </c>
      <c r="G318" s="5" t="n">
        <v>42711</v>
      </c>
      <c r="H318" s="1" t="n">
        <v>31870</v>
      </c>
      <c r="I318" s="1" t="s">
        <v>37</v>
      </c>
      <c r="J318" s="1" t="n">
        <v>30</v>
      </c>
      <c r="K318" s="1" t="str">
        <f aca="false">IF(F318&gt;50000 ,"Above","Below")</f>
        <v>Above</v>
      </c>
      <c r="L318" s="1" t="str">
        <f aca="false">_xlfn.IFS(J317&gt;=50, "Excellent", J317&gt;=40, "Good", J317&gt;=30, "Average", J317&lt;30, "Poor")</f>
        <v>Excellent</v>
      </c>
      <c r="M318" s="6" t="b">
        <f aca="false">AND(E318="HR", I318="North", H318&gt;15000)</f>
        <v>0</v>
      </c>
      <c r="N318" s="1" t="b">
        <f aca="false">OR(E318="IT", F318&gt;60000)</f>
        <v>1</v>
      </c>
      <c r="O318" s="6" t="b">
        <f aca="false">NOT(E318="Marketing")</f>
        <v>1</v>
      </c>
      <c r="S318" s="1" t="n">
        <f aca="false">VLOOKUP(A318,A318:F1317,6,FALSE())</f>
        <v>79532</v>
      </c>
    </row>
    <row r="319" customFormat="false" ht="13.8" hidden="false" customHeight="false" outlineLevel="0" collapsed="false">
      <c r="A319" s="1" t="n">
        <v>318</v>
      </c>
      <c r="B319" s="1" t="s">
        <v>349</v>
      </c>
      <c r="C319" s="1" t="n">
        <v>49</v>
      </c>
      <c r="D319" s="1" t="s">
        <v>22</v>
      </c>
      <c r="E319" s="1" t="s">
        <v>19</v>
      </c>
      <c r="F319" s="1" t="n">
        <v>65119</v>
      </c>
      <c r="G319" s="5" t="n">
        <v>43215</v>
      </c>
      <c r="H319" s="1" t="n">
        <v>38035</v>
      </c>
      <c r="I319" s="1" t="s">
        <v>28</v>
      </c>
      <c r="J319" s="1" t="n">
        <v>51</v>
      </c>
      <c r="K319" s="1" t="str">
        <f aca="false">IF(F319&gt;50000 ,"Above","Below")</f>
        <v>Above</v>
      </c>
      <c r="L319" s="1" t="str">
        <f aca="false">_xlfn.IFS(J318&gt;=50, "Excellent", J318&gt;=40, "Good", J318&gt;=30, "Average", J318&lt;30, "Poor")</f>
        <v>Average</v>
      </c>
      <c r="M319" s="6" t="b">
        <f aca="false">AND(E319="HR", I319="North", H319&gt;15000)</f>
        <v>0</v>
      </c>
      <c r="N319" s="1" t="b">
        <f aca="false">OR(E319="IT", F319&gt;60000)</f>
        <v>1</v>
      </c>
      <c r="O319" s="6" t="b">
        <f aca="false">NOT(E319="Marketing")</f>
        <v>0</v>
      </c>
      <c r="S319" s="1" t="n">
        <f aca="false">VLOOKUP(A319,A319:F1318,6,FALSE())</f>
        <v>65119</v>
      </c>
      <c r="T319" s="1" t="n">
        <f aca="false">INDEX(H319:H1318, MATCH(A318, A318:A1320, 0))</f>
        <v>38035</v>
      </c>
    </row>
    <row r="320" customFormat="false" ht="13.8" hidden="false" customHeight="false" outlineLevel="0" collapsed="false">
      <c r="A320" s="1" t="n">
        <v>319</v>
      </c>
      <c r="B320" s="1" t="s">
        <v>350</v>
      </c>
      <c r="C320" s="1" t="n">
        <v>50</v>
      </c>
      <c r="D320" s="1" t="s">
        <v>22</v>
      </c>
      <c r="E320" s="1" t="s">
        <v>23</v>
      </c>
      <c r="F320" s="1" t="n">
        <v>52596</v>
      </c>
      <c r="G320" s="5" t="n">
        <v>42996</v>
      </c>
      <c r="H320" s="1" t="n">
        <v>17021</v>
      </c>
      <c r="I320" s="1" t="s">
        <v>37</v>
      </c>
      <c r="J320" s="1" t="n">
        <v>29</v>
      </c>
      <c r="K320" s="1" t="str">
        <f aca="false">IF(F320&gt;50000 ,"Above","Below")</f>
        <v>Above</v>
      </c>
      <c r="L320" s="1" t="str">
        <f aca="false">_xlfn.IFS(J319&gt;=50, "Excellent", J319&gt;=40, "Good", J319&gt;=30, "Average", J319&lt;30, "Poor")</f>
        <v>Excellent</v>
      </c>
      <c r="M320" s="6" t="b">
        <f aca="false">AND(E320="HR", I320="North", H320&gt;15000)</f>
        <v>0</v>
      </c>
      <c r="N320" s="1" t="b">
        <f aca="false">OR(E320="IT", F320&gt;60000)</f>
        <v>0</v>
      </c>
      <c r="O320" s="6" t="b">
        <f aca="false">NOT(E320="Marketing")</f>
        <v>1</v>
      </c>
      <c r="S320" s="1" t="n">
        <f aca="false">VLOOKUP(A320,A320:F1319,6,FALSE())</f>
        <v>52596</v>
      </c>
    </row>
    <row r="321" customFormat="false" ht="13.8" hidden="false" customHeight="false" outlineLevel="0" collapsed="false">
      <c r="A321" s="1" t="n">
        <v>320</v>
      </c>
      <c r="B321" s="1" t="s">
        <v>351</v>
      </c>
      <c r="C321" s="1" t="n">
        <v>36</v>
      </c>
      <c r="D321" s="1" t="s">
        <v>18</v>
      </c>
      <c r="E321" s="1" t="s">
        <v>23</v>
      </c>
      <c r="F321" s="1" t="n">
        <v>56270</v>
      </c>
      <c r="G321" s="5" t="n">
        <v>44862</v>
      </c>
      <c r="H321" s="1" t="n">
        <v>39988</v>
      </c>
      <c r="I321" s="1" t="s">
        <v>25</v>
      </c>
      <c r="J321" s="1" t="n">
        <v>22</v>
      </c>
      <c r="K321" s="1" t="str">
        <f aca="false">IF(F321&gt;50000 ,"Above","Below")</f>
        <v>Above</v>
      </c>
      <c r="L321" s="1" t="str">
        <f aca="false">_xlfn.IFS(J320&gt;=50, "Excellent", J320&gt;=40, "Good", J320&gt;=30, "Average", J320&lt;30, "Poor")</f>
        <v>Poor</v>
      </c>
      <c r="M321" s="6" t="b">
        <f aca="false">AND(E321="HR", I321="North", H321&gt;15000)</f>
        <v>0</v>
      </c>
      <c r="N321" s="1" t="b">
        <f aca="false">OR(E321="IT", F321&gt;60000)</f>
        <v>0</v>
      </c>
      <c r="O321" s="6" t="b">
        <f aca="false">NOT(E321="Marketing")</f>
        <v>1</v>
      </c>
      <c r="S321" s="1" t="n">
        <f aca="false">VLOOKUP(A321,A321:F1320,6,FALSE())</f>
        <v>56270</v>
      </c>
      <c r="T321" s="1" t="n">
        <f aca="false">INDEX(H321:H1320, MATCH(A320, A320:A1322, 0))</f>
        <v>39988</v>
      </c>
    </row>
    <row r="322" customFormat="false" ht="13.8" hidden="false" customHeight="false" outlineLevel="0" collapsed="false">
      <c r="A322" s="1" t="n">
        <v>321</v>
      </c>
      <c r="B322" s="1" t="s">
        <v>352</v>
      </c>
      <c r="C322" s="1" t="n">
        <v>47</v>
      </c>
      <c r="D322" s="1" t="s">
        <v>18</v>
      </c>
      <c r="E322" s="1" t="s">
        <v>30</v>
      </c>
      <c r="F322" s="1" t="n">
        <v>41737</v>
      </c>
      <c r="G322" s="5" t="n">
        <v>42123</v>
      </c>
      <c r="H322" s="1" t="n">
        <v>16401</v>
      </c>
      <c r="I322" s="1" t="s">
        <v>20</v>
      </c>
      <c r="J322" s="1" t="n">
        <v>24</v>
      </c>
      <c r="K322" s="1" t="str">
        <f aca="false">IF(F322&gt;50000 ,"Above","Below")</f>
        <v>Below</v>
      </c>
      <c r="L322" s="1" t="str">
        <f aca="false">_xlfn.IFS(J321&gt;=50, "Excellent", J321&gt;=40, "Good", J321&gt;=30, "Average", J321&lt;30, "Poor")</f>
        <v>Poor</v>
      </c>
      <c r="M322" s="6" t="b">
        <f aca="false">AND(E322="HR", I322="North", H322&gt;15000)</f>
        <v>0</v>
      </c>
      <c r="N322" s="1" t="b">
        <f aca="false">OR(E322="IT", F322&gt;60000)</f>
        <v>0</v>
      </c>
      <c r="O322" s="6" t="b">
        <f aca="false">NOT(E322="Marketing")</f>
        <v>1</v>
      </c>
      <c r="S322" s="1" t="n">
        <f aca="false">VLOOKUP(A322,A322:F1321,6,FALSE())</f>
        <v>41737</v>
      </c>
    </row>
    <row r="323" customFormat="false" ht="13.8" hidden="false" customHeight="false" outlineLevel="0" collapsed="false">
      <c r="A323" s="1" t="n">
        <v>322</v>
      </c>
      <c r="B323" s="1" t="s">
        <v>353</v>
      </c>
      <c r="C323" s="1" t="n">
        <v>35</v>
      </c>
      <c r="D323" s="1" t="s">
        <v>18</v>
      </c>
      <c r="E323" s="1" t="s">
        <v>7</v>
      </c>
      <c r="F323" s="1" t="n">
        <v>69545</v>
      </c>
      <c r="G323" s="5" t="n">
        <v>42208</v>
      </c>
      <c r="H323" s="1" t="n">
        <v>22375</v>
      </c>
      <c r="I323" s="1" t="s">
        <v>20</v>
      </c>
      <c r="J323" s="1" t="n">
        <v>46</v>
      </c>
      <c r="K323" s="1" t="str">
        <f aca="false">IF(F323&gt;50000 ,"Above","Below")</f>
        <v>Above</v>
      </c>
      <c r="L323" s="1" t="str">
        <f aca="false">_xlfn.IFS(J322&gt;=50, "Excellent", J322&gt;=40, "Good", J322&gt;=30, "Average", J322&lt;30, "Poor")</f>
        <v>Poor</v>
      </c>
      <c r="M323" s="6" t="b">
        <f aca="false">AND(E323="HR", I323="North", H323&gt;15000)</f>
        <v>0</v>
      </c>
      <c r="N323" s="1" t="b">
        <f aca="false">OR(E323="IT", F323&gt;60000)</f>
        <v>1</v>
      </c>
      <c r="O323" s="6" t="b">
        <f aca="false">NOT(E323="Marketing")</f>
        <v>1</v>
      </c>
      <c r="S323" s="1" t="n">
        <f aca="false">VLOOKUP(A323,A323:F1322,6,FALSE())</f>
        <v>69545</v>
      </c>
      <c r="T323" s="1" t="n">
        <f aca="false">INDEX(H323:H1322, MATCH(A322, A322:A1324, 0))</f>
        <v>22375</v>
      </c>
    </row>
    <row r="324" customFormat="false" ht="13.8" hidden="false" customHeight="false" outlineLevel="0" collapsed="false">
      <c r="A324" s="1" t="n">
        <v>323</v>
      </c>
      <c r="B324" s="1" t="s">
        <v>354</v>
      </c>
      <c r="C324" s="1" t="n">
        <v>50</v>
      </c>
      <c r="D324" s="1" t="s">
        <v>22</v>
      </c>
      <c r="E324" s="1" t="s">
        <v>23</v>
      </c>
      <c r="F324" s="1" t="n">
        <v>65471</v>
      </c>
      <c r="G324" s="5" t="n">
        <v>44097</v>
      </c>
      <c r="H324" s="1" t="n">
        <v>24535</v>
      </c>
      <c r="I324" s="1" t="s">
        <v>37</v>
      </c>
      <c r="J324" s="1" t="n">
        <v>22</v>
      </c>
      <c r="K324" s="1" t="str">
        <f aca="false">IF(F324&gt;50000 ,"Above","Below")</f>
        <v>Above</v>
      </c>
      <c r="L324" s="1" t="str">
        <f aca="false">_xlfn.IFS(J323&gt;=50, "Excellent", J323&gt;=40, "Good", J323&gt;=30, "Average", J323&lt;30, "Poor")</f>
        <v>Good</v>
      </c>
      <c r="M324" s="6" t="b">
        <f aca="false">AND(E324="HR", I324="North", H324&gt;15000)</f>
        <v>0</v>
      </c>
      <c r="N324" s="1" t="b">
        <f aca="false">OR(E324="IT", F324&gt;60000)</f>
        <v>1</v>
      </c>
      <c r="O324" s="6" t="b">
        <f aca="false">NOT(E324="Marketing")</f>
        <v>1</v>
      </c>
      <c r="S324" s="1" t="n">
        <f aca="false">VLOOKUP(A324,A324:F1323,6,FALSE())</f>
        <v>65471</v>
      </c>
    </row>
    <row r="325" customFormat="false" ht="13.8" hidden="false" customHeight="false" outlineLevel="0" collapsed="false">
      <c r="A325" s="1" t="n">
        <v>324</v>
      </c>
      <c r="B325" s="1" t="s">
        <v>355</v>
      </c>
      <c r="C325" s="1" t="n">
        <v>36</v>
      </c>
      <c r="D325" s="1" t="s">
        <v>22</v>
      </c>
      <c r="E325" s="1" t="s">
        <v>30</v>
      </c>
      <c r="F325" s="1" t="n">
        <v>38612</v>
      </c>
      <c r="G325" s="5" t="n">
        <v>43013</v>
      </c>
      <c r="H325" s="1" t="n">
        <v>38756</v>
      </c>
      <c r="I325" s="1" t="s">
        <v>28</v>
      </c>
      <c r="J325" s="1" t="n">
        <v>31</v>
      </c>
      <c r="K325" s="1" t="str">
        <f aca="false">IF(F325&gt;50000 ,"Above","Below")</f>
        <v>Below</v>
      </c>
      <c r="L325" s="1" t="str">
        <f aca="false">_xlfn.IFS(J324&gt;=50, "Excellent", J324&gt;=40, "Good", J324&gt;=30, "Average", J324&lt;30, "Poor")</f>
        <v>Poor</v>
      </c>
      <c r="M325" s="6" t="b">
        <f aca="false">AND(E325="HR", I325="North", H325&gt;15000)</f>
        <v>0</v>
      </c>
      <c r="N325" s="1" t="b">
        <f aca="false">OR(E325="IT", F325&gt;60000)</f>
        <v>0</v>
      </c>
      <c r="O325" s="6" t="b">
        <f aca="false">NOT(E325="Marketing")</f>
        <v>1</v>
      </c>
      <c r="S325" s="1" t="n">
        <f aca="false">VLOOKUP(A325,A325:F1324,6,FALSE())</f>
        <v>38612</v>
      </c>
      <c r="T325" s="1" t="n">
        <f aca="false">INDEX(H325:H1324, MATCH(A324, A324:A1326, 0))</f>
        <v>38756</v>
      </c>
    </row>
    <row r="326" customFormat="false" ht="13.8" hidden="false" customHeight="false" outlineLevel="0" collapsed="false">
      <c r="A326" s="1" t="n">
        <v>325</v>
      </c>
      <c r="B326" s="1" t="s">
        <v>356</v>
      </c>
      <c r="C326" s="1" t="n">
        <v>57</v>
      </c>
      <c r="D326" s="1" t="s">
        <v>18</v>
      </c>
      <c r="E326" s="1" t="s">
        <v>23</v>
      </c>
      <c r="F326" s="1" t="n">
        <v>42942</v>
      </c>
      <c r="G326" s="5" t="n">
        <v>44553</v>
      </c>
      <c r="H326" s="1" t="n">
        <v>16464</v>
      </c>
      <c r="I326" s="1" t="s">
        <v>25</v>
      </c>
      <c r="J326" s="1" t="n">
        <v>24</v>
      </c>
      <c r="K326" s="1" t="str">
        <f aca="false">IF(F326&gt;50000 ,"Above","Below")</f>
        <v>Below</v>
      </c>
      <c r="L326" s="1" t="str">
        <f aca="false">_xlfn.IFS(J325&gt;=50, "Excellent", J325&gt;=40, "Good", J325&gt;=30, "Average", J325&lt;30, "Poor")</f>
        <v>Average</v>
      </c>
      <c r="M326" s="6" t="b">
        <f aca="false">AND(E326="HR", I326="North", H326&gt;15000)</f>
        <v>0</v>
      </c>
      <c r="N326" s="1" t="b">
        <f aca="false">OR(E326="IT", F326&gt;60000)</f>
        <v>0</v>
      </c>
      <c r="O326" s="6" t="b">
        <f aca="false">NOT(E326="Marketing")</f>
        <v>1</v>
      </c>
      <c r="S326" s="1" t="n">
        <f aca="false">VLOOKUP(A326,A326:F1325,6,FALSE())</f>
        <v>42942</v>
      </c>
    </row>
    <row r="327" customFormat="false" ht="13.8" hidden="false" customHeight="false" outlineLevel="0" collapsed="false">
      <c r="A327" s="1" t="n">
        <v>326</v>
      </c>
      <c r="B327" s="1" t="s">
        <v>357</v>
      </c>
      <c r="C327" s="1" t="n">
        <v>23</v>
      </c>
      <c r="D327" s="1" t="s">
        <v>18</v>
      </c>
      <c r="E327" s="1" t="s">
        <v>19</v>
      </c>
      <c r="F327" s="1" t="n">
        <v>65952</v>
      </c>
      <c r="G327" s="5" t="n">
        <v>42335</v>
      </c>
      <c r="H327" s="1" t="n">
        <v>12153</v>
      </c>
      <c r="I327" s="1" t="s">
        <v>28</v>
      </c>
      <c r="J327" s="1" t="n">
        <v>41</v>
      </c>
      <c r="K327" s="1" t="str">
        <f aca="false">IF(F327&gt;50000 ,"Above","Below")</f>
        <v>Above</v>
      </c>
      <c r="L327" s="1" t="str">
        <f aca="false">_xlfn.IFS(J326&gt;=50, "Excellent", J326&gt;=40, "Good", J326&gt;=30, "Average", J326&lt;30, "Poor")</f>
        <v>Poor</v>
      </c>
      <c r="M327" s="6" t="b">
        <f aca="false">AND(E327="HR", I327="North", H327&gt;15000)</f>
        <v>0</v>
      </c>
      <c r="N327" s="1" t="b">
        <f aca="false">OR(E327="IT", F327&gt;60000)</f>
        <v>1</v>
      </c>
      <c r="O327" s="6" t="b">
        <f aca="false">NOT(E327="Marketing")</f>
        <v>0</v>
      </c>
      <c r="S327" s="1" t="n">
        <f aca="false">VLOOKUP(A327,A327:F1326,6,FALSE())</f>
        <v>65952</v>
      </c>
      <c r="T327" s="1" t="n">
        <f aca="false">INDEX(H327:H1326, MATCH(A326, A326:A1328, 0))</f>
        <v>12153</v>
      </c>
    </row>
    <row r="328" customFormat="false" ht="13.8" hidden="false" customHeight="false" outlineLevel="0" collapsed="false">
      <c r="A328" s="1" t="n">
        <v>327</v>
      </c>
      <c r="B328" s="1" t="s">
        <v>358</v>
      </c>
      <c r="C328" s="1" t="n">
        <v>52</v>
      </c>
      <c r="D328" s="1" t="s">
        <v>22</v>
      </c>
      <c r="E328" s="1" t="s">
        <v>36</v>
      </c>
      <c r="F328" s="1" t="n">
        <v>42134</v>
      </c>
      <c r="G328" s="5" t="n">
        <v>42622</v>
      </c>
      <c r="H328" s="1" t="n">
        <v>27093</v>
      </c>
      <c r="I328" s="1" t="s">
        <v>25</v>
      </c>
      <c r="J328" s="1" t="n">
        <v>37</v>
      </c>
      <c r="K328" s="1" t="str">
        <f aca="false">IF(F328&gt;50000 ,"Above","Below")</f>
        <v>Below</v>
      </c>
      <c r="L328" s="1" t="str">
        <f aca="false">_xlfn.IFS(J327&gt;=50, "Excellent", J327&gt;=40, "Good", J327&gt;=30, "Average", J327&lt;30, "Poor")</f>
        <v>Good</v>
      </c>
      <c r="M328" s="6" t="b">
        <f aca="false">AND(E328="HR", I328="North", H328&gt;15000)</f>
        <v>0</v>
      </c>
      <c r="N328" s="1" t="b">
        <f aca="false">OR(E328="IT", F328&gt;60000)</f>
        <v>1</v>
      </c>
      <c r="O328" s="6" t="b">
        <f aca="false">NOT(E328="Marketing")</f>
        <v>1</v>
      </c>
      <c r="S328" s="1" t="n">
        <f aca="false">VLOOKUP(A328,A328:F1327,6,FALSE())</f>
        <v>42134</v>
      </c>
    </row>
    <row r="329" customFormat="false" ht="13.8" hidden="false" customHeight="false" outlineLevel="0" collapsed="false">
      <c r="A329" s="1" t="n">
        <v>328</v>
      </c>
      <c r="B329" s="1" t="s">
        <v>359</v>
      </c>
      <c r="C329" s="1" t="n">
        <v>54</v>
      </c>
      <c r="D329" s="1" t="s">
        <v>18</v>
      </c>
      <c r="E329" s="1" t="s">
        <v>36</v>
      </c>
      <c r="F329" s="1" t="n">
        <v>44988</v>
      </c>
      <c r="G329" s="5" t="n">
        <v>43733</v>
      </c>
      <c r="H329" s="1" t="n">
        <v>37693</v>
      </c>
      <c r="I329" s="1" t="s">
        <v>37</v>
      </c>
      <c r="J329" s="1" t="n">
        <v>21</v>
      </c>
      <c r="K329" s="1" t="str">
        <f aca="false">IF(F329&gt;50000 ,"Above","Below")</f>
        <v>Below</v>
      </c>
      <c r="L329" s="1" t="str">
        <f aca="false">_xlfn.IFS(J328&gt;=50, "Excellent", J328&gt;=40, "Good", J328&gt;=30, "Average", J328&lt;30, "Poor")</f>
        <v>Average</v>
      </c>
      <c r="M329" s="6" t="b">
        <f aca="false">AND(E329="HR", I329="North", H329&gt;15000)</f>
        <v>0</v>
      </c>
      <c r="N329" s="1" t="b">
        <f aca="false">OR(E329="IT", F329&gt;60000)</f>
        <v>1</v>
      </c>
      <c r="O329" s="6" t="b">
        <f aca="false">NOT(E329="Marketing")</f>
        <v>1</v>
      </c>
      <c r="S329" s="1" t="n">
        <f aca="false">VLOOKUP(A329,A329:F1328,6,FALSE())</f>
        <v>44988</v>
      </c>
      <c r="T329" s="1" t="n">
        <f aca="false">INDEX(H329:H1328, MATCH(A328, A328:A1330, 0))</f>
        <v>37693</v>
      </c>
    </row>
    <row r="330" customFormat="false" ht="13.8" hidden="false" customHeight="false" outlineLevel="0" collapsed="false">
      <c r="A330" s="1" t="n">
        <v>329</v>
      </c>
      <c r="B330" s="1" t="s">
        <v>360</v>
      </c>
      <c r="C330" s="1" t="n">
        <v>55</v>
      </c>
      <c r="D330" s="1" t="s">
        <v>22</v>
      </c>
      <c r="E330" s="1" t="s">
        <v>36</v>
      </c>
      <c r="F330" s="1" t="n">
        <v>43982</v>
      </c>
      <c r="G330" s="5" t="n">
        <v>44093</v>
      </c>
      <c r="H330" s="1" t="n">
        <v>20898</v>
      </c>
      <c r="I330" s="1" t="s">
        <v>28</v>
      </c>
      <c r="J330" s="1" t="n">
        <v>52</v>
      </c>
      <c r="K330" s="1" t="str">
        <f aca="false">IF(F330&gt;50000 ,"Above","Below")</f>
        <v>Below</v>
      </c>
      <c r="L330" s="1" t="str">
        <f aca="false">_xlfn.IFS(J329&gt;=50, "Excellent", J329&gt;=40, "Good", J329&gt;=30, "Average", J329&lt;30, "Poor")</f>
        <v>Poor</v>
      </c>
      <c r="M330" s="6" t="b">
        <f aca="false">AND(E330="HR", I330="North", H330&gt;15000)</f>
        <v>0</v>
      </c>
      <c r="N330" s="1" t="b">
        <f aca="false">OR(E330="IT", F330&gt;60000)</f>
        <v>1</v>
      </c>
      <c r="O330" s="6" t="b">
        <f aca="false">NOT(E330="Marketing")</f>
        <v>1</v>
      </c>
      <c r="S330" s="1" t="n">
        <f aca="false">VLOOKUP(A330,A330:F1329,6,FALSE())</f>
        <v>43982</v>
      </c>
    </row>
    <row r="331" customFormat="false" ht="13.8" hidden="false" customHeight="false" outlineLevel="0" collapsed="false">
      <c r="A331" s="1" t="n">
        <v>330</v>
      </c>
      <c r="B331" s="1" t="s">
        <v>361</v>
      </c>
      <c r="C331" s="1" t="n">
        <v>27</v>
      </c>
      <c r="D331" s="1" t="s">
        <v>18</v>
      </c>
      <c r="E331" s="1" t="s">
        <v>36</v>
      </c>
      <c r="F331" s="1" t="n">
        <v>73863</v>
      </c>
      <c r="G331" s="5" t="n">
        <v>43139</v>
      </c>
      <c r="H331" s="1" t="n">
        <v>10486</v>
      </c>
      <c r="I331" s="1" t="s">
        <v>25</v>
      </c>
      <c r="J331" s="1" t="n">
        <v>46</v>
      </c>
      <c r="K331" s="1" t="str">
        <f aca="false">IF(F331&gt;50000 ,"Above","Below")</f>
        <v>Above</v>
      </c>
      <c r="L331" s="1" t="str">
        <f aca="false">_xlfn.IFS(J330&gt;=50, "Excellent", J330&gt;=40, "Good", J330&gt;=30, "Average", J330&lt;30, "Poor")</f>
        <v>Excellent</v>
      </c>
      <c r="M331" s="6" t="b">
        <f aca="false">AND(E331="HR", I331="North", H331&gt;15000)</f>
        <v>0</v>
      </c>
      <c r="N331" s="1" t="b">
        <f aca="false">OR(E331="IT", F331&gt;60000)</f>
        <v>1</v>
      </c>
      <c r="O331" s="6" t="b">
        <f aca="false">NOT(E331="Marketing")</f>
        <v>1</v>
      </c>
      <c r="S331" s="1" t="n">
        <f aca="false">VLOOKUP(A331,A331:F1330,6,FALSE())</f>
        <v>73863</v>
      </c>
      <c r="T331" s="1" t="n">
        <f aca="false">INDEX(H331:H1330, MATCH(A330, A330:A1332, 0))</f>
        <v>10486</v>
      </c>
    </row>
    <row r="332" customFormat="false" ht="13.8" hidden="false" customHeight="false" outlineLevel="0" collapsed="false">
      <c r="A332" s="1" t="n">
        <v>331</v>
      </c>
      <c r="B332" s="1" t="s">
        <v>362</v>
      </c>
      <c r="C332" s="1" t="n">
        <v>40</v>
      </c>
      <c r="D332" s="1" t="s">
        <v>22</v>
      </c>
      <c r="E332" s="1" t="s">
        <v>19</v>
      </c>
      <c r="F332" s="1" t="n">
        <v>44824</v>
      </c>
      <c r="G332" s="5" t="n">
        <v>45173</v>
      </c>
      <c r="H332" s="1" t="n">
        <v>33363</v>
      </c>
      <c r="I332" s="1" t="s">
        <v>28</v>
      </c>
      <c r="J332" s="1" t="n">
        <v>32</v>
      </c>
      <c r="K332" s="1" t="str">
        <f aca="false">IF(F332&gt;50000 ,"Above","Below")</f>
        <v>Below</v>
      </c>
      <c r="L332" s="1" t="str">
        <f aca="false">_xlfn.IFS(J331&gt;=50, "Excellent", J331&gt;=40, "Good", J331&gt;=30, "Average", J331&lt;30, "Poor")</f>
        <v>Good</v>
      </c>
      <c r="M332" s="6" t="b">
        <f aca="false">AND(E332="HR", I332="North", H332&gt;15000)</f>
        <v>0</v>
      </c>
      <c r="N332" s="1" t="b">
        <f aca="false">OR(E332="IT", F332&gt;60000)</f>
        <v>0</v>
      </c>
      <c r="O332" s="6" t="b">
        <f aca="false">NOT(E332="Marketing")</f>
        <v>0</v>
      </c>
      <c r="S332" s="1" t="n">
        <f aca="false">VLOOKUP(A332,A332:F1331,6,FALSE())</f>
        <v>44824</v>
      </c>
    </row>
    <row r="333" customFormat="false" ht="13.8" hidden="false" customHeight="false" outlineLevel="0" collapsed="false">
      <c r="A333" s="1" t="n">
        <v>332</v>
      </c>
      <c r="B333" s="1" t="s">
        <v>363</v>
      </c>
      <c r="C333" s="1" t="n">
        <v>34</v>
      </c>
      <c r="D333" s="1" t="s">
        <v>18</v>
      </c>
      <c r="E333" s="1" t="s">
        <v>23</v>
      </c>
      <c r="F333" s="1" t="n">
        <v>61526</v>
      </c>
      <c r="G333" s="5" t="n">
        <v>41972</v>
      </c>
      <c r="H333" s="1" t="n">
        <v>19969</v>
      </c>
      <c r="I333" s="1" t="s">
        <v>25</v>
      </c>
      <c r="J333" s="1" t="n">
        <v>50</v>
      </c>
      <c r="K333" s="1" t="str">
        <f aca="false">IF(F333&gt;50000 ,"Above","Below")</f>
        <v>Above</v>
      </c>
      <c r="L333" s="1" t="str">
        <f aca="false">_xlfn.IFS(J332&gt;=50, "Excellent", J332&gt;=40, "Good", J332&gt;=30, "Average", J332&lt;30, "Poor")</f>
        <v>Average</v>
      </c>
      <c r="M333" s="6" t="b">
        <f aca="false">AND(E333="HR", I333="North", H333&gt;15000)</f>
        <v>0</v>
      </c>
      <c r="N333" s="1" t="b">
        <f aca="false">OR(E333="IT", F333&gt;60000)</f>
        <v>1</v>
      </c>
      <c r="O333" s="6" t="b">
        <f aca="false">NOT(E333="Marketing")</f>
        <v>1</v>
      </c>
      <c r="S333" s="1" t="n">
        <f aca="false">VLOOKUP(A333,A333:F1332,6,FALSE())</f>
        <v>61526</v>
      </c>
      <c r="T333" s="1" t="n">
        <f aca="false">INDEX(H333:H1332, MATCH(A332, A332:A1334, 0))</f>
        <v>19969</v>
      </c>
    </row>
    <row r="334" customFormat="false" ht="13.8" hidden="false" customHeight="false" outlineLevel="0" collapsed="false">
      <c r="A334" s="1" t="n">
        <v>333</v>
      </c>
      <c r="B334" s="1" t="s">
        <v>364</v>
      </c>
      <c r="C334" s="1" t="n">
        <v>29</v>
      </c>
      <c r="D334" s="1" t="s">
        <v>22</v>
      </c>
      <c r="E334" s="1" t="s">
        <v>7</v>
      </c>
      <c r="F334" s="1" t="n">
        <v>45828</v>
      </c>
      <c r="G334" s="5" t="n">
        <v>43743</v>
      </c>
      <c r="H334" s="1" t="n">
        <v>35285</v>
      </c>
      <c r="I334" s="1" t="s">
        <v>37</v>
      </c>
      <c r="J334" s="1" t="n">
        <v>51</v>
      </c>
      <c r="K334" s="1" t="str">
        <f aca="false">IF(F334&gt;50000 ,"Above","Below")</f>
        <v>Below</v>
      </c>
      <c r="L334" s="1" t="str">
        <f aca="false">_xlfn.IFS(J333&gt;=50, "Excellent", J333&gt;=40, "Good", J333&gt;=30, "Average", J333&lt;30, "Poor")</f>
        <v>Excellent</v>
      </c>
      <c r="M334" s="6" t="b">
        <f aca="false">AND(E334="HR", I334="North", H334&gt;15000)</f>
        <v>0</v>
      </c>
      <c r="N334" s="1" t="b">
        <f aca="false">OR(E334="IT", F334&gt;60000)</f>
        <v>0</v>
      </c>
      <c r="O334" s="6" t="b">
        <f aca="false">NOT(E334="Marketing")</f>
        <v>1</v>
      </c>
      <c r="S334" s="1" t="n">
        <f aca="false">VLOOKUP(A334,A334:F1333,6,FALSE())</f>
        <v>45828</v>
      </c>
    </row>
    <row r="335" customFormat="false" ht="13.8" hidden="false" customHeight="false" outlineLevel="0" collapsed="false">
      <c r="A335" s="1" t="n">
        <v>334</v>
      </c>
      <c r="B335" s="1" t="s">
        <v>365</v>
      </c>
      <c r="C335" s="1" t="n">
        <v>27</v>
      </c>
      <c r="D335" s="1" t="s">
        <v>18</v>
      </c>
      <c r="E335" s="1" t="s">
        <v>23</v>
      </c>
      <c r="F335" s="1" t="n">
        <v>68537</v>
      </c>
      <c r="G335" s="5" t="n">
        <v>45177</v>
      </c>
      <c r="H335" s="1" t="n">
        <v>34668</v>
      </c>
      <c r="I335" s="1" t="s">
        <v>25</v>
      </c>
      <c r="J335" s="1" t="n">
        <v>46</v>
      </c>
      <c r="K335" s="1" t="str">
        <f aca="false">IF(F335&gt;50000 ,"Above","Below")</f>
        <v>Above</v>
      </c>
      <c r="L335" s="1" t="str">
        <f aca="false">_xlfn.IFS(J334&gt;=50, "Excellent", J334&gt;=40, "Good", J334&gt;=30, "Average", J334&lt;30, "Poor")</f>
        <v>Excellent</v>
      </c>
      <c r="M335" s="6" t="b">
        <f aca="false">AND(E335="HR", I335="North", H335&gt;15000)</f>
        <v>0</v>
      </c>
      <c r="N335" s="1" t="b">
        <f aca="false">OR(E335="IT", F335&gt;60000)</f>
        <v>1</v>
      </c>
      <c r="O335" s="6" t="b">
        <f aca="false">NOT(E335="Marketing")</f>
        <v>1</v>
      </c>
      <c r="S335" s="1" t="n">
        <f aca="false">VLOOKUP(A335,A335:F1334,6,FALSE())</f>
        <v>68537</v>
      </c>
      <c r="T335" s="1" t="n">
        <f aca="false">INDEX(H335:H1334, MATCH(A334, A334:A1336, 0))</f>
        <v>34668</v>
      </c>
    </row>
    <row r="336" customFormat="false" ht="13.8" hidden="false" customHeight="false" outlineLevel="0" collapsed="false">
      <c r="A336" s="1" t="n">
        <v>335</v>
      </c>
      <c r="B336" s="1" t="s">
        <v>366</v>
      </c>
      <c r="C336" s="1" t="n">
        <v>50</v>
      </c>
      <c r="D336" s="1" t="s">
        <v>18</v>
      </c>
      <c r="E336" s="1" t="s">
        <v>36</v>
      </c>
      <c r="F336" s="1" t="n">
        <v>76875</v>
      </c>
      <c r="G336" s="5" t="n">
        <v>43323</v>
      </c>
      <c r="H336" s="1" t="n">
        <v>17760</v>
      </c>
      <c r="I336" s="1" t="s">
        <v>25</v>
      </c>
      <c r="J336" s="1" t="n">
        <v>54</v>
      </c>
      <c r="K336" s="1" t="str">
        <f aca="false">IF(F336&gt;50000 ,"Above","Below")</f>
        <v>Above</v>
      </c>
      <c r="L336" s="1" t="str">
        <f aca="false">_xlfn.IFS(J335&gt;=50, "Excellent", J335&gt;=40, "Good", J335&gt;=30, "Average", J335&lt;30, "Poor")</f>
        <v>Good</v>
      </c>
      <c r="M336" s="6" t="b">
        <f aca="false">AND(E336="HR", I336="North", H336&gt;15000)</f>
        <v>0</v>
      </c>
      <c r="N336" s="1" t="b">
        <f aca="false">OR(E336="IT", F336&gt;60000)</f>
        <v>1</v>
      </c>
      <c r="O336" s="6" t="b">
        <f aca="false">NOT(E336="Marketing")</f>
        <v>1</v>
      </c>
      <c r="S336" s="1" t="n">
        <f aca="false">VLOOKUP(A336,A336:F1335,6,FALSE())</f>
        <v>76875</v>
      </c>
    </row>
    <row r="337" customFormat="false" ht="13.8" hidden="false" customHeight="false" outlineLevel="0" collapsed="false">
      <c r="A337" s="1" t="n">
        <v>336</v>
      </c>
      <c r="B337" s="1" t="s">
        <v>367</v>
      </c>
      <c r="C337" s="1" t="n">
        <v>34</v>
      </c>
      <c r="D337" s="1" t="s">
        <v>22</v>
      </c>
      <c r="E337" s="1" t="s">
        <v>30</v>
      </c>
      <c r="F337" s="1" t="n">
        <v>71010</v>
      </c>
      <c r="G337" s="5" t="n">
        <v>45111</v>
      </c>
      <c r="H337" s="1" t="n">
        <v>23973</v>
      </c>
      <c r="I337" s="1" t="s">
        <v>25</v>
      </c>
      <c r="J337" s="1" t="n">
        <v>21</v>
      </c>
      <c r="K337" s="1" t="str">
        <f aca="false">IF(F337&gt;50000 ,"Above","Below")</f>
        <v>Above</v>
      </c>
      <c r="L337" s="1" t="str">
        <f aca="false">_xlfn.IFS(J336&gt;=50, "Excellent", J336&gt;=40, "Good", J336&gt;=30, "Average", J336&lt;30, "Poor")</f>
        <v>Excellent</v>
      </c>
      <c r="M337" s="6" t="b">
        <f aca="false">AND(E337="HR", I337="North", H337&gt;15000)</f>
        <v>0</v>
      </c>
      <c r="N337" s="1" t="b">
        <f aca="false">OR(E337="IT", F337&gt;60000)</f>
        <v>1</v>
      </c>
      <c r="O337" s="6" t="b">
        <f aca="false">NOT(E337="Marketing")</f>
        <v>1</v>
      </c>
      <c r="S337" s="1" t="n">
        <f aca="false">VLOOKUP(A337,A337:F1336,6,FALSE())</f>
        <v>71010</v>
      </c>
      <c r="T337" s="1" t="n">
        <f aca="false">INDEX(H337:H1336, MATCH(A336, A336:A1338, 0))</f>
        <v>23973</v>
      </c>
    </row>
    <row r="338" customFormat="false" ht="13.8" hidden="false" customHeight="false" outlineLevel="0" collapsed="false">
      <c r="A338" s="1" t="n">
        <v>337</v>
      </c>
      <c r="B338" s="1" t="s">
        <v>368</v>
      </c>
      <c r="C338" s="1" t="n">
        <v>50</v>
      </c>
      <c r="D338" s="1" t="s">
        <v>18</v>
      </c>
      <c r="E338" s="1" t="s">
        <v>23</v>
      </c>
      <c r="F338" s="1" t="n">
        <v>46075</v>
      </c>
      <c r="G338" s="5" t="n">
        <v>43329</v>
      </c>
      <c r="H338" s="1" t="n">
        <v>26303</v>
      </c>
      <c r="I338" s="1" t="s">
        <v>25</v>
      </c>
      <c r="J338" s="1" t="n">
        <v>29</v>
      </c>
      <c r="K338" s="1" t="str">
        <f aca="false">IF(F338&gt;50000 ,"Above","Below")</f>
        <v>Below</v>
      </c>
      <c r="L338" s="1" t="str">
        <f aca="false">_xlfn.IFS(J337&gt;=50, "Excellent", J337&gt;=40, "Good", J337&gt;=30, "Average", J337&lt;30, "Poor")</f>
        <v>Poor</v>
      </c>
      <c r="M338" s="6" t="b">
        <f aca="false">AND(E338="HR", I338="North", H338&gt;15000)</f>
        <v>0</v>
      </c>
      <c r="N338" s="1" t="b">
        <f aca="false">OR(E338="IT", F338&gt;60000)</f>
        <v>0</v>
      </c>
      <c r="O338" s="6" t="b">
        <f aca="false">NOT(E338="Marketing")</f>
        <v>1</v>
      </c>
      <c r="S338" s="1" t="n">
        <f aca="false">VLOOKUP(A338,A338:F1337,6,FALSE())</f>
        <v>46075</v>
      </c>
      <c r="T338" s="1" t="n">
        <f aca="false">INDEX(H338:H1337, MATCH(A337, A337:A1339, 0))</f>
        <v>26303</v>
      </c>
    </row>
    <row r="339" customFormat="false" ht="13.8" hidden="false" customHeight="false" outlineLevel="0" collapsed="false">
      <c r="A339" s="1" t="n">
        <v>338</v>
      </c>
      <c r="B339" s="1" t="s">
        <v>369</v>
      </c>
      <c r="C339" s="1" t="n">
        <v>34</v>
      </c>
      <c r="D339" s="1" t="s">
        <v>18</v>
      </c>
      <c r="E339" s="1" t="s">
        <v>7</v>
      </c>
      <c r="F339" s="1" t="n">
        <v>75290</v>
      </c>
      <c r="G339" s="5" t="n">
        <v>42161</v>
      </c>
      <c r="H339" s="1" t="n">
        <v>38820</v>
      </c>
      <c r="I339" s="1" t="s">
        <v>20</v>
      </c>
      <c r="J339" s="1" t="n">
        <v>31</v>
      </c>
      <c r="K339" s="1" t="str">
        <f aca="false">IF(F339&gt;50000 ,"Above","Below")</f>
        <v>Above</v>
      </c>
      <c r="L339" s="1" t="str">
        <f aca="false">_xlfn.IFS(J338&gt;=50, "Excellent", J338&gt;=40, "Good", J338&gt;=30, "Average", J338&lt;30, "Poor")</f>
        <v>Poor</v>
      </c>
      <c r="M339" s="6" t="b">
        <f aca="false">AND(E339="HR", I339="North", H339&gt;15000)</f>
        <v>0</v>
      </c>
      <c r="N339" s="1" t="b">
        <f aca="false">OR(E339="IT", F339&gt;60000)</f>
        <v>1</v>
      </c>
      <c r="O339" s="6" t="b">
        <f aca="false">NOT(E339="Marketing")</f>
        <v>1</v>
      </c>
      <c r="S339" s="1" t="n">
        <f aca="false">VLOOKUP(A339,A339:F1338,6,FALSE())</f>
        <v>75290</v>
      </c>
    </row>
    <row r="340" customFormat="false" ht="13.8" hidden="false" customHeight="false" outlineLevel="0" collapsed="false">
      <c r="A340" s="1" t="n">
        <v>339</v>
      </c>
      <c r="B340" s="1" t="s">
        <v>370</v>
      </c>
      <c r="C340" s="1" t="n">
        <v>29</v>
      </c>
      <c r="D340" s="1" t="s">
        <v>22</v>
      </c>
      <c r="E340" s="1" t="s">
        <v>30</v>
      </c>
      <c r="F340" s="1" t="n">
        <v>65286</v>
      </c>
      <c r="G340" s="5" t="n">
        <v>42790</v>
      </c>
      <c r="H340" s="1" t="n">
        <v>33549</v>
      </c>
      <c r="I340" s="1" t="s">
        <v>20</v>
      </c>
      <c r="J340" s="1" t="n">
        <v>60</v>
      </c>
      <c r="K340" s="1" t="str">
        <f aca="false">IF(F340&gt;50000 ,"Above","Below")</f>
        <v>Above</v>
      </c>
      <c r="L340" s="1" t="str">
        <f aca="false">_xlfn.IFS(J339&gt;=50, "Excellent", J339&gt;=40, "Good", J339&gt;=30, "Average", J339&lt;30, "Poor")</f>
        <v>Average</v>
      </c>
      <c r="M340" s="6" t="b">
        <f aca="false">AND(E340="HR", I340="North", H340&gt;15000)</f>
        <v>0</v>
      </c>
      <c r="N340" s="1" t="b">
        <f aca="false">OR(E340="IT", F340&gt;60000)</f>
        <v>1</v>
      </c>
      <c r="O340" s="6" t="b">
        <f aca="false">NOT(E340="Marketing")</f>
        <v>1</v>
      </c>
      <c r="S340" s="1" t="n">
        <f aca="false">VLOOKUP(A340,A340:F1339,6,FALSE())</f>
        <v>65286</v>
      </c>
      <c r="T340" s="1" t="n">
        <f aca="false">INDEX(H340:H1339, MATCH(A339, A339:A1341, 0))</f>
        <v>33549</v>
      </c>
    </row>
    <row r="341" customFormat="false" ht="13.8" hidden="false" customHeight="false" outlineLevel="0" collapsed="false">
      <c r="A341" s="1" t="n">
        <v>340</v>
      </c>
      <c r="B341" s="1" t="s">
        <v>371</v>
      </c>
      <c r="C341" s="1" t="n">
        <v>41</v>
      </c>
      <c r="D341" s="1" t="s">
        <v>22</v>
      </c>
      <c r="E341" s="1" t="s">
        <v>19</v>
      </c>
      <c r="F341" s="1" t="n">
        <v>40695</v>
      </c>
      <c r="G341" s="5" t="n">
        <v>43380</v>
      </c>
      <c r="H341" s="1" t="n">
        <v>35018</v>
      </c>
      <c r="I341" s="1" t="s">
        <v>20</v>
      </c>
      <c r="J341" s="1" t="n">
        <v>56</v>
      </c>
      <c r="K341" s="1" t="str">
        <f aca="false">IF(F341&gt;50000 ,"Above","Below")</f>
        <v>Below</v>
      </c>
      <c r="L341" s="1" t="str">
        <f aca="false">_xlfn.IFS(J340&gt;=50, "Excellent", J340&gt;=40, "Good", J340&gt;=30, "Average", J340&lt;30, "Poor")</f>
        <v>Excellent</v>
      </c>
      <c r="M341" s="6" t="b">
        <f aca="false">AND(E341="HR", I341="North", H341&gt;15000)</f>
        <v>0</v>
      </c>
      <c r="N341" s="1" t="b">
        <f aca="false">OR(E341="IT", F341&gt;60000)</f>
        <v>0</v>
      </c>
      <c r="O341" s="6" t="b">
        <f aca="false">NOT(E341="Marketing")</f>
        <v>0</v>
      </c>
      <c r="S341" s="1" t="n">
        <f aca="false">VLOOKUP(A341,A341:F1340,6,FALSE())</f>
        <v>40695</v>
      </c>
    </row>
    <row r="342" customFormat="false" ht="13.8" hidden="false" customHeight="false" outlineLevel="0" collapsed="false">
      <c r="A342" s="1" t="n">
        <v>341</v>
      </c>
      <c r="B342" s="1" t="s">
        <v>372</v>
      </c>
      <c r="C342" s="1" t="n">
        <v>59</v>
      </c>
      <c r="D342" s="1" t="s">
        <v>22</v>
      </c>
      <c r="E342" s="1" t="s">
        <v>7</v>
      </c>
      <c r="F342" s="1" t="n">
        <v>39290</v>
      </c>
      <c r="G342" s="5" t="n">
        <v>44708</v>
      </c>
      <c r="H342" s="1" t="n">
        <v>16143</v>
      </c>
      <c r="I342" s="1" t="s">
        <v>37</v>
      </c>
      <c r="J342" s="1" t="n">
        <v>26</v>
      </c>
      <c r="K342" s="1" t="str">
        <f aca="false">IF(F342&gt;50000 ,"Above","Below")</f>
        <v>Below</v>
      </c>
      <c r="L342" s="1" t="str">
        <f aca="false">_xlfn.IFS(J341&gt;=50, "Excellent", J341&gt;=40, "Good", J341&gt;=30, "Average", J341&lt;30, "Poor")</f>
        <v>Excellent</v>
      </c>
      <c r="M342" s="6" t="b">
        <f aca="false">AND(E342="HR", I342="North", H342&gt;15000)</f>
        <v>0</v>
      </c>
      <c r="N342" s="1" t="b">
        <f aca="false">OR(E342="IT", F342&gt;60000)</f>
        <v>0</v>
      </c>
      <c r="O342" s="6" t="b">
        <f aca="false">NOT(E342="Marketing")</f>
        <v>1</v>
      </c>
      <c r="S342" s="1" t="n">
        <f aca="false">VLOOKUP(A342,A342:F1341,6,FALSE())</f>
        <v>39290</v>
      </c>
      <c r="T342" s="1" t="n">
        <f aca="false">INDEX(H342:H1341, MATCH(A341, A341:A1343, 0))</f>
        <v>16143</v>
      </c>
    </row>
    <row r="343" customFormat="false" ht="13.8" hidden="false" customHeight="false" outlineLevel="0" collapsed="false">
      <c r="A343" s="1" t="n">
        <v>342</v>
      </c>
      <c r="B343" s="1" t="s">
        <v>29</v>
      </c>
      <c r="C343" s="1" t="n">
        <v>47</v>
      </c>
      <c r="D343" s="1" t="s">
        <v>22</v>
      </c>
      <c r="E343" s="1" t="s">
        <v>30</v>
      </c>
      <c r="F343" s="1" t="n">
        <v>56903</v>
      </c>
      <c r="G343" s="5" t="n">
        <v>43782</v>
      </c>
      <c r="H343" s="1" t="n">
        <v>13351</v>
      </c>
      <c r="I343" s="1" t="s">
        <v>25</v>
      </c>
      <c r="J343" s="1" t="n">
        <v>53</v>
      </c>
      <c r="K343" s="1" t="str">
        <f aca="false">IF(F343&gt;50000 ,"Above","Below")</f>
        <v>Above</v>
      </c>
      <c r="L343" s="1" t="str">
        <f aca="false">_xlfn.IFS(J342&gt;=50, "Excellent", J342&gt;=40, "Good", J342&gt;=30, "Average", J342&lt;30, "Poor")</f>
        <v>Poor</v>
      </c>
      <c r="M343" s="6" t="b">
        <f aca="false">AND(E343="HR", I343="North", H343&gt;15000)</f>
        <v>0</v>
      </c>
      <c r="N343" s="1" t="b">
        <f aca="false">OR(E343="IT", F343&gt;60000)</f>
        <v>0</v>
      </c>
      <c r="O343" s="6" t="b">
        <f aca="false">NOT(E343="Marketing")</f>
        <v>1</v>
      </c>
      <c r="S343" s="1" t="n">
        <f aca="false">VLOOKUP(A343,A343:F1342,6,FALSE())</f>
        <v>56903</v>
      </c>
    </row>
    <row r="344" customFormat="false" ht="13.8" hidden="false" customHeight="false" outlineLevel="0" collapsed="false">
      <c r="A344" s="1" t="n">
        <v>343</v>
      </c>
      <c r="B344" s="1" t="s">
        <v>373</v>
      </c>
      <c r="C344" s="1" t="n">
        <v>20</v>
      </c>
      <c r="D344" s="1" t="s">
        <v>22</v>
      </c>
      <c r="E344" s="1" t="s">
        <v>7</v>
      </c>
      <c r="F344" s="1" t="n">
        <v>45470</v>
      </c>
      <c r="G344" s="5" t="n">
        <v>45026</v>
      </c>
      <c r="H344" s="1" t="n">
        <v>13721</v>
      </c>
      <c r="I344" s="1" t="s">
        <v>20</v>
      </c>
      <c r="J344" s="1" t="n">
        <v>31</v>
      </c>
      <c r="K344" s="1" t="str">
        <f aca="false">IF(F344&gt;50000 ,"Above","Below")</f>
        <v>Below</v>
      </c>
      <c r="L344" s="1" t="str">
        <f aca="false">_xlfn.IFS(J343&gt;=50, "Excellent", J343&gt;=40, "Good", J343&gt;=30, "Average", J343&lt;30, "Poor")</f>
        <v>Excellent</v>
      </c>
      <c r="M344" s="6" t="b">
        <f aca="false">AND(E344="HR", I344="North", H344&gt;15000)</f>
        <v>0</v>
      </c>
      <c r="N344" s="1" t="b">
        <f aca="false">OR(E344="IT", F344&gt;60000)</f>
        <v>0</v>
      </c>
      <c r="O344" s="6" t="b">
        <f aca="false">NOT(E344="Marketing")</f>
        <v>1</v>
      </c>
      <c r="S344" s="1" t="n">
        <f aca="false">VLOOKUP(A344,A344:F1343,6,FALSE())</f>
        <v>45470</v>
      </c>
      <c r="T344" s="1" t="n">
        <f aca="false">INDEX(H344:H1343, MATCH(A343, A343:A1345, 0))</f>
        <v>13721</v>
      </c>
    </row>
    <row r="345" customFormat="false" ht="13.8" hidden="false" customHeight="false" outlineLevel="0" collapsed="false">
      <c r="A345" s="1" t="n">
        <v>344</v>
      </c>
      <c r="B345" s="1" t="s">
        <v>374</v>
      </c>
      <c r="C345" s="1" t="n">
        <v>52</v>
      </c>
      <c r="D345" s="1" t="s">
        <v>18</v>
      </c>
      <c r="E345" s="1" t="s">
        <v>30</v>
      </c>
      <c r="F345" s="1" t="n">
        <v>79673</v>
      </c>
      <c r="G345" s="5" t="n">
        <v>43357</v>
      </c>
      <c r="H345" s="1" t="n">
        <v>26391</v>
      </c>
      <c r="I345" s="1" t="s">
        <v>28</v>
      </c>
      <c r="J345" s="1" t="n">
        <v>27</v>
      </c>
      <c r="K345" s="1" t="str">
        <f aca="false">IF(F345&gt;50000 ,"Above","Below")</f>
        <v>Above</v>
      </c>
      <c r="L345" s="1" t="str">
        <f aca="false">_xlfn.IFS(J344&gt;=50, "Excellent", J344&gt;=40, "Good", J344&gt;=30, "Average", J344&lt;30, "Poor")</f>
        <v>Average</v>
      </c>
      <c r="M345" s="6" t="b">
        <f aca="false">AND(E345="HR", I345="North", H345&gt;15000)</f>
        <v>0</v>
      </c>
      <c r="N345" s="1" t="b">
        <f aca="false">OR(E345="IT", F345&gt;60000)</f>
        <v>1</v>
      </c>
      <c r="O345" s="6" t="b">
        <f aca="false">NOT(E345="Marketing")</f>
        <v>1</v>
      </c>
      <c r="S345" s="1" t="n">
        <f aca="false">VLOOKUP(A345,A345:F1344,6,FALSE())</f>
        <v>79673</v>
      </c>
    </row>
    <row r="346" customFormat="false" ht="13.8" hidden="false" customHeight="false" outlineLevel="0" collapsed="false">
      <c r="A346" s="1" t="n">
        <v>345</v>
      </c>
      <c r="B346" s="1" t="s">
        <v>375</v>
      </c>
      <c r="C346" s="1" t="n">
        <v>28</v>
      </c>
      <c r="D346" s="1" t="s">
        <v>22</v>
      </c>
      <c r="E346" s="1" t="s">
        <v>36</v>
      </c>
      <c r="F346" s="1" t="n">
        <v>50765</v>
      </c>
      <c r="G346" s="5" t="n">
        <v>43697</v>
      </c>
      <c r="H346" s="1" t="n">
        <v>26920</v>
      </c>
      <c r="I346" s="1" t="s">
        <v>25</v>
      </c>
      <c r="J346" s="1" t="n">
        <v>54</v>
      </c>
      <c r="K346" s="1" t="str">
        <f aca="false">IF(F346&gt;50000 ,"Above","Below")</f>
        <v>Above</v>
      </c>
      <c r="L346" s="1" t="str">
        <f aca="false">_xlfn.IFS(J345&gt;=50, "Excellent", J345&gt;=40, "Good", J345&gt;=30, "Average", J345&lt;30, "Poor")</f>
        <v>Poor</v>
      </c>
      <c r="M346" s="6" t="b">
        <f aca="false">AND(E346="HR", I346="North", H346&gt;15000)</f>
        <v>0</v>
      </c>
      <c r="N346" s="1" t="b">
        <f aca="false">OR(E346="IT", F346&gt;60000)</f>
        <v>1</v>
      </c>
      <c r="O346" s="6" t="b">
        <f aca="false">NOT(E346="Marketing")</f>
        <v>1</v>
      </c>
      <c r="S346" s="1" t="n">
        <f aca="false">VLOOKUP(A346,A346:F1345,6,FALSE())</f>
        <v>50765</v>
      </c>
      <c r="T346" s="1" t="n">
        <f aca="false">INDEX(H346:H1345, MATCH(A345, A345:A1347, 0))</f>
        <v>26920</v>
      </c>
    </row>
    <row r="347" customFormat="false" ht="13.8" hidden="false" customHeight="false" outlineLevel="0" collapsed="false">
      <c r="A347" s="1" t="n">
        <v>346</v>
      </c>
      <c r="B347" s="1" t="s">
        <v>376</v>
      </c>
      <c r="C347" s="1" t="n">
        <v>44</v>
      </c>
      <c r="D347" s="1" t="s">
        <v>18</v>
      </c>
      <c r="E347" s="1" t="s">
        <v>19</v>
      </c>
      <c r="F347" s="1" t="n">
        <v>67572</v>
      </c>
      <c r="G347" s="5" t="n">
        <v>44198</v>
      </c>
      <c r="H347" s="1" t="n">
        <v>38903</v>
      </c>
      <c r="I347" s="1" t="s">
        <v>37</v>
      </c>
      <c r="J347" s="1" t="n">
        <v>51</v>
      </c>
      <c r="K347" s="1" t="str">
        <f aca="false">IF(F347&gt;50000 ,"Above","Below")</f>
        <v>Above</v>
      </c>
      <c r="L347" s="1" t="str">
        <f aca="false">_xlfn.IFS(J346&gt;=50, "Excellent", J346&gt;=40, "Good", J346&gt;=30, "Average", J346&lt;30, "Poor")</f>
        <v>Excellent</v>
      </c>
      <c r="M347" s="6" t="b">
        <f aca="false">AND(E347="HR", I347="North", H347&gt;15000)</f>
        <v>0</v>
      </c>
      <c r="N347" s="1" t="b">
        <f aca="false">OR(E347="IT", F347&gt;60000)</f>
        <v>1</v>
      </c>
      <c r="O347" s="6" t="b">
        <f aca="false">NOT(E347="Marketing")</f>
        <v>0</v>
      </c>
      <c r="S347" s="1" t="n">
        <f aca="false">VLOOKUP(A347,A347:F1346,6,FALSE())</f>
        <v>67572</v>
      </c>
    </row>
    <row r="348" customFormat="false" ht="13.8" hidden="false" customHeight="false" outlineLevel="0" collapsed="false">
      <c r="A348" s="1" t="n">
        <v>347</v>
      </c>
      <c r="B348" s="1" t="s">
        <v>377</v>
      </c>
      <c r="C348" s="1" t="n">
        <v>45</v>
      </c>
      <c r="D348" s="1" t="s">
        <v>22</v>
      </c>
      <c r="E348" s="1" t="s">
        <v>7</v>
      </c>
      <c r="F348" s="1" t="n">
        <v>67600</v>
      </c>
      <c r="G348" s="5" t="n">
        <v>41955</v>
      </c>
      <c r="H348" s="1" t="n">
        <v>26743</v>
      </c>
      <c r="I348" s="1" t="s">
        <v>25</v>
      </c>
      <c r="J348" s="1" t="n">
        <v>23</v>
      </c>
      <c r="K348" s="1" t="str">
        <f aca="false">IF(F348&gt;50000 ,"Above","Below")</f>
        <v>Above</v>
      </c>
      <c r="L348" s="1" t="str">
        <f aca="false">_xlfn.IFS(J347&gt;=50, "Excellent", J347&gt;=40, "Good", J347&gt;=30, "Average", J347&lt;30, "Poor")</f>
        <v>Excellent</v>
      </c>
      <c r="M348" s="6" t="b">
        <f aca="false">AND(E348="HR", I348="North", H348&gt;15000)</f>
        <v>0</v>
      </c>
      <c r="N348" s="1" t="b">
        <f aca="false">OR(E348="IT", F348&gt;60000)</f>
        <v>1</v>
      </c>
      <c r="O348" s="6" t="b">
        <f aca="false">NOT(E348="Marketing")</f>
        <v>1</v>
      </c>
      <c r="S348" s="1" t="n">
        <f aca="false">VLOOKUP(A348,A348:F1347,6,FALSE())</f>
        <v>67600</v>
      </c>
      <c r="T348" s="1" t="n">
        <f aca="false">INDEX(H348:H1347, MATCH(A347, A347:A1349, 0))</f>
        <v>26743</v>
      </c>
    </row>
    <row r="349" customFormat="false" ht="13.8" hidden="false" customHeight="false" outlineLevel="0" collapsed="false">
      <c r="A349" s="1" t="n">
        <v>348</v>
      </c>
      <c r="B349" s="1" t="s">
        <v>378</v>
      </c>
      <c r="C349" s="1" t="n">
        <v>41</v>
      </c>
      <c r="D349" s="1" t="s">
        <v>22</v>
      </c>
      <c r="E349" s="1" t="s">
        <v>7</v>
      </c>
      <c r="F349" s="1" t="n">
        <v>54133</v>
      </c>
      <c r="G349" s="5" t="n">
        <v>44017</v>
      </c>
      <c r="H349" s="1" t="n">
        <v>32930</v>
      </c>
      <c r="I349" s="1" t="s">
        <v>37</v>
      </c>
      <c r="J349" s="1" t="n">
        <v>27</v>
      </c>
      <c r="K349" s="1" t="str">
        <f aca="false">IF(F349&gt;50000 ,"Above","Below")</f>
        <v>Above</v>
      </c>
      <c r="L349" s="1" t="str">
        <f aca="false">_xlfn.IFS(J348&gt;=50, "Excellent", J348&gt;=40, "Good", J348&gt;=30, "Average", J348&lt;30, "Poor")</f>
        <v>Poor</v>
      </c>
      <c r="M349" s="6" t="b">
        <f aca="false">AND(E349="HR", I349="North", H349&gt;15000)</f>
        <v>0</v>
      </c>
      <c r="N349" s="1" t="b">
        <f aca="false">OR(E349="IT", F349&gt;60000)</f>
        <v>0</v>
      </c>
      <c r="O349" s="6" t="b">
        <f aca="false">NOT(E349="Marketing")</f>
        <v>1</v>
      </c>
      <c r="S349" s="1" t="n">
        <f aca="false">VLOOKUP(A349,A349:F1348,6,FALSE())</f>
        <v>54133</v>
      </c>
    </row>
    <row r="350" customFormat="false" ht="13.8" hidden="false" customHeight="false" outlineLevel="0" collapsed="false">
      <c r="A350" s="1" t="n">
        <v>349</v>
      </c>
      <c r="B350" s="1" t="s">
        <v>379</v>
      </c>
      <c r="C350" s="1" t="n">
        <v>35</v>
      </c>
      <c r="D350" s="1" t="s">
        <v>18</v>
      </c>
      <c r="E350" s="1" t="s">
        <v>19</v>
      </c>
      <c r="F350" s="1" t="n">
        <v>54193</v>
      </c>
      <c r="G350" s="5" t="n">
        <v>42096</v>
      </c>
      <c r="H350" s="1" t="n">
        <v>26562</v>
      </c>
      <c r="I350" s="1" t="s">
        <v>25</v>
      </c>
      <c r="J350" s="1" t="n">
        <v>29</v>
      </c>
      <c r="K350" s="1" t="str">
        <f aca="false">IF(F350&gt;50000 ,"Above","Below")</f>
        <v>Above</v>
      </c>
      <c r="L350" s="1" t="str">
        <f aca="false">_xlfn.IFS(J349&gt;=50, "Excellent", J349&gt;=40, "Good", J349&gt;=30, "Average", J349&lt;30, "Poor")</f>
        <v>Poor</v>
      </c>
      <c r="M350" s="6" t="b">
        <f aca="false">AND(E350="HR", I350="North", H350&gt;15000)</f>
        <v>0</v>
      </c>
      <c r="N350" s="1" t="b">
        <f aca="false">OR(E350="IT", F350&gt;60000)</f>
        <v>0</v>
      </c>
      <c r="O350" s="6" t="b">
        <f aca="false">NOT(E350="Marketing")</f>
        <v>0</v>
      </c>
      <c r="S350" s="1" t="n">
        <f aca="false">VLOOKUP(A350,A350:F1349,6,FALSE())</f>
        <v>54193</v>
      </c>
      <c r="T350" s="1" t="n">
        <f aca="false">INDEX(H350:H1349, MATCH(A349, A349:A1351, 0))</f>
        <v>26562</v>
      </c>
    </row>
    <row r="351" customFormat="false" ht="13.8" hidden="false" customHeight="false" outlineLevel="0" collapsed="false">
      <c r="A351" s="1" t="n">
        <v>350</v>
      </c>
      <c r="B351" s="1" t="s">
        <v>380</v>
      </c>
      <c r="C351" s="1" t="n">
        <v>44</v>
      </c>
      <c r="D351" s="1" t="s">
        <v>18</v>
      </c>
      <c r="E351" s="1" t="s">
        <v>23</v>
      </c>
      <c r="F351" s="1" t="n">
        <v>72962</v>
      </c>
      <c r="G351" s="5" t="n">
        <v>44550</v>
      </c>
      <c r="H351" s="1" t="n">
        <v>37643</v>
      </c>
      <c r="I351" s="1" t="s">
        <v>25</v>
      </c>
      <c r="J351" s="1" t="n">
        <v>40</v>
      </c>
      <c r="K351" s="1" t="str">
        <f aca="false">IF(F351&gt;50000 ,"Above","Below")</f>
        <v>Above</v>
      </c>
      <c r="L351" s="1" t="str">
        <f aca="false">_xlfn.IFS(J350&gt;=50, "Excellent", J350&gt;=40, "Good", J350&gt;=30, "Average", J350&lt;30, "Poor")</f>
        <v>Poor</v>
      </c>
      <c r="M351" s="6" t="b">
        <f aca="false">AND(E351="HR", I351="North", H351&gt;15000)</f>
        <v>0</v>
      </c>
      <c r="N351" s="1" t="b">
        <f aca="false">OR(E351="IT", F351&gt;60000)</f>
        <v>1</v>
      </c>
      <c r="O351" s="6" t="b">
        <f aca="false">NOT(E351="Marketing")</f>
        <v>1</v>
      </c>
      <c r="S351" s="1" t="n">
        <f aca="false">VLOOKUP(A351,A351:F1350,6,FALSE())</f>
        <v>72962</v>
      </c>
    </row>
    <row r="352" customFormat="false" ht="13.8" hidden="false" customHeight="false" outlineLevel="0" collapsed="false">
      <c r="A352" s="1" t="n">
        <v>351</v>
      </c>
      <c r="B352" s="1" t="s">
        <v>381</v>
      </c>
      <c r="C352" s="1" t="n">
        <v>58</v>
      </c>
      <c r="D352" s="1" t="s">
        <v>18</v>
      </c>
      <c r="E352" s="1" t="s">
        <v>23</v>
      </c>
      <c r="F352" s="1" t="n">
        <v>61515</v>
      </c>
      <c r="G352" s="5" t="n">
        <v>42168</v>
      </c>
      <c r="H352" s="1" t="n">
        <v>13856</v>
      </c>
      <c r="I352" s="1" t="s">
        <v>28</v>
      </c>
      <c r="J352" s="1" t="n">
        <v>22</v>
      </c>
      <c r="K352" s="1" t="str">
        <f aca="false">IF(F352&gt;50000 ,"Above","Below")</f>
        <v>Above</v>
      </c>
      <c r="L352" s="1" t="str">
        <f aca="false">_xlfn.IFS(J351&gt;=50, "Excellent", J351&gt;=40, "Good", J351&gt;=30, "Average", J351&lt;30, "Poor")</f>
        <v>Good</v>
      </c>
      <c r="M352" s="6" t="b">
        <f aca="false">AND(E352="HR", I352="North", H352&gt;15000)</f>
        <v>0</v>
      </c>
      <c r="N352" s="1" t="b">
        <f aca="false">OR(E352="IT", F352&gt;60000)</f>
        <v>1</v>
      </c>
      <c r="O352" s="6" t="b">
        <f aca="false">NOT(E352="Marketing")</f>
        <v>1</v>
      </c>
      <c r="S352" s="1" t="n">
        <f aca="false">VLOOKUP(A352,A352:F1351,6,FALSE())</f>
        <v>61515</v>
      </c>
      <c r="T352" s="1" t="n">
        <f aca="false">INDEX(H352:H1351, MATCH(A351, A351:A1353, 0))</f>
        <v>13856</v>
      </c>
    </row>
    <row r="353" customFormat="false" ht="13.8" hidden="false" customHeight="false" outlineLevel="0" collapsed="false">
      <c r="A353" s="1" t="n">
        <v>352</v>
      </c>
      <c r="B353" s="1" t="s">
        <v>382</v>
      </c>
      <c r="C353" s="1" t="n">
        <v>43</v>
      </c>
      <c r="D353" s="1" t="s">
        <v>18</v>
      </c>
      <c r="E353" s="1" t="s">
        <v>30</v>
      </c>
      <c r="F353" s="1" t="n">
        <v>51021</v>
      </c>
      <c r="G353" s="5" t="n">
        <v>42564</v>
      </c>
      <c r="H353" s="1" t="n">
        <v>35544</v>
      </c>
      <c r="I353" s="1" t="s">
        <v>25</v>
      </c>
      <c r="J353" s="1" t="n">
        <v>59</v>
      </c>
      <c r="K353" s="1" t="str">
        <f aca="false">IF(F353&gt;50000 ,"Above","Below")</f>
        <v>Above</v>
      </c>
      <c r="L353" s="1" t="str">
        <f aca="false">_xlfn.IFS(J352&gt;=50, "Excellent", J352&gt;=40, "Good", J352&gt;=30, "Average", J352&lt;30, "Poor")</f>
        <v>Poor</v>
      </c>
      <c r="M353" s="6" t="b">
        <f aca="false">AND(E353="HR", I353="North", H353&gt;15000)</f>
        <v>0</v>
      </c>
      <c r="N353" s="1" t="b">
        <f aca="false">OR(E353="IT", F353&gt;60000)</f>
        <v>0</v>
      </c>
      <c r="O353" s="6" t="b">
        <f aca="false">NOT(E353="Marketing")</f>
        <v>1</v>
      </c>
      <c r="S353" s="1" t="n">
        <f aca="false">VLOOKUP(A353,A353:F1352,6,FALSE())</f>
        <v>51021</v>
      </c>
    </row>
    <row r="354" customFormat="false" ht="13.8" hidden="false" customHeight="false" outlineLevel="0" collapsed="false">
      <c r="A354" s="1" t="n">
        <v>353</v>
      </c>
      <c r="B354" s="1" t="s">
        <v>383</v>
      </c>
      <c r="C354" s="1" t="n">
        <v>45</v>
      </c>
      <c r="D354" s="1" t="s">
        <v>22</v>
      </c>
      <c r="E354" s="1" t="s">
        <v>36</v>
      </c>
      <c r="F354" s="1" t="n">
        <v>63575</v>
      </c>
      <c r="G354" s="5" t="n">
        <v>45429</v>
      </c>
      <c r="H354" s="1" t="n">
        <v>23976</v>
      </c>
      <c r="I354" s="1" t="s">
        <v>28</v>
      </c>
      <c r="J354" s="1" t="n">
        <v>29</v>
      </c>
      <c r="K354" s="1" t="str">
        <f aca="false">IF(F354&gt;50000 ,"Above","Below")</f>
        <v>Above</v>
      </c>
      <c r="L354" s="1" t="str">
        <f aca="false">_xlfn.IFS(J353&gt;=50, "Excellent", J353&gt;=40, "Good", J353&gt;=30, "Average", J353&lt;30, "Poor")</f>
        <v>Excellent</v>
      </c>
      <c r="M354" s="6" t="b">
        <f aca="false">AND(E354="HR", I354="North", H354&gt;15000)</f>
        <v>0</v>
      </c>
      <c r="N354" s="1" t="b">
        <f aca="false">OR(E354="IT", F354&gt;60000)</f>
        <v>1</v>
      </c>
      <c r="O354" s="6" t="b">
        <f aca="false">NOT(E354="Marketing")</f>
        <v>1</v>
      </c>
      <c r="S354" s="1" t="n">
        <f aca="false">VLOOKUP(A354,A354:F1353,6,FALSE())</f>
        <v>63575</v>
      </c>
      <c r="T354" s="1" t="n">
        <f aca="false">INDEX(H354:H1353, MATCH(A353, A353:A1355, 0))</f>
        <v>23976</v>
      </c>
    </row>
    <row r="355" customFormat="false" ht="13.8" hidden="false" customHeight="false" outlineLevel="0" collapsed="false">
      <c r="A355" s="1" t="n">
        <v>354</v>
      </c>
      <c r="B355" s="1" t="s">
        <v>384</v>
      </c>
      <c r="C355" s="1" t="n">
        <v>22</v>
      </c>
      <c r="D355" s="1" t="s">
        <v>18</v>
      </c>
      <c r="E355" s="1" t="s">
        <v>19</v>
      </c>
      <c r="F355" s="1" t="n">
        <v>72504</v>
      </c>
      <c r="G355" s="5" t="n">
        <v>45457</v>
      </c>
      <c r="H355" s="1" t="n">
        <v>36513</v>
      </c>
      <c r="I355" s="1" t="s">
        <v>25</v>
      </c>
      <c r="J355" s="1" t="n">
        <v>45</v>
      </c>
      <c r="K355" s="1" t="str">
        <f aca="false">IF(F355&gt;50000 ,"Above","Below")</f>
        <v>Above</v>
      </c>
      <c r="L355" s="1" t="str">
        <f aca="false">_xlfn.IFS(J354&gt;=50, "Excellent", J354&gt;=40, "Good", J354&gt;=30, "Average", J354&lt;30, "Poor")</f>
        <v>Poor</v>
      </c>
      <c r="M355" s="6" t="b">
        <f aca="false">AND(E355="HR", I355="North", H355&gt;15000)</f>
        <v>0</v>
      </c>
      <c r="N355" s="1" t="b">
        <f aca="false">OR(E355="IT", F355&gt;60000)</f>
        <v>1</v>
      </c>
      <c r="O355" s="6" t="b">
        <f aca="false">NOT(E355="Marketing")</f>
        <v>0</v>
      </c>
      <c r="S355" s="1" t="n">
        <f aca="false">VLOOKUP(A355,A355:F1354,6,FALSE())</f>
        <v>72504</v>
      </c>
    </row>
    <row r="356" customFormat="false" ht="13.8" hidden="false" customHeight="false" outlineLevel="0" collapsed="false">
      <c r="A356" s="1" t="n">
        <v>355</v>
      </c>
      <c r="B356" s="1" t="s">
        <v>385</v>
      </c>
      <c r="C356" s="1" t="n">
        <v>35</v>
      </c>
      <c r="D356" s="1" t="s">
        <v>22</v>
      </c>
      <c r="E356" s="1" t="s">
        <v>19</v>
      </c>
      <c r="F356" s="1" t="n">
        <v>76365</v>
      </c>
      <c r="G356" s="5" t="n">
        <v>44267</v>
      </c>
      <c r="H356" s="1" t="n">
        <v>11509</v>
      </c>
      <c r="I356" s="1" t="s">
        <v>28</v>
      </c>
      <c r="J356" s="1" t="n">
        <v>57</v>
      </c>
      <c r="K356" s="1" t="str">
        <f aca="false">IF(F356&gt;50000 ,"Above","Below")</f>
        <v>Above</v>
      </c>
      <c r="L356" s="1" t="str">
        <f aca="false">_xlfn.IFS(J355&gt;=50, "Excellent", J355&gt;=40, "Good", J355&gt;=30, "Average", J355&lt;30, "Poor")</f>
        <v>Good</v>
      </c>
      <c r="M356" s="6" t="b">
        <f aca="false">AND(E356="HR", I356="North", H356&gt;15000)</f>
        <v>0</v>
      </c>
      <c r="N356" s="1" t="b">
        <f aca="false">OR(E356="IT", F356&gt;60000)</f>
        <v>1</v>
      </c>
      <c r="O356" s="6" t="b">
        <f aca="false">NOT(E356="Marketing")</f>
        <v>0</v>
      </c>
      <c r="S356" s="1" t="n">
        <f aca="false">VLOOKUP(A356,A356:F1355,6,FALSE())</f>
        <v>76365</v>
      </c>
      <c r="T356" s="1" t="n">
        <f aca="false">INDEX(H356:H1355, MATCH(A355, A355:A1357, 0))</f>
        <v>11509</v>
      </c>
    </row>
    <row r="357" customFormat="false" ht="13.8" hidden="false" customHeight="false" outlineLevel="0" collapsed="false">
      <c r="A357" s="1" t="n">
        <v>356</v>
      </c>
      <c r="B357" s="1" t="s">
        <v>386</v>
      </c>
      <c r="C357" s="1" t="n">
        <v>35</v>
      </c>
      <c r="D357" s="1" t="s">
        <v>22</v>
      </c>
      <c r="E357" s="1" t="s">
        <v>30</v>
      </c>
      <c r="F357" s="1" t="n">
        <v>67098</v>
      </c>
      <c r="G357" s="5" t="n">
        <v>44493</v>
      </c>
      <c r="H357" s="1" t="n">
        <v>26741</v>
      </c>
      <c r="I357" s="1" t="s">
        <v>25</v>
      </c>
      <c r="J357" s="1" t="n">
        <v>59</v>
      </c>
      <c r="K357" s="1" t="str">
        <f aca="false">IF(F357&gt;50000 ,"Above","Below")</f>
        <v>Above</v>
      </c>
      <c r="L357" s="1" t="str">
        <f aca="false">_xlfn.IFS(J356&gt;=50, "Excellent", J356&gt;=40, "Good", J356&gt;=30, "Average", J356&lt;30, "Poor")</f>
        <v>Excellent</v>
      </c>
      <c r="M357" s="6" t="b">
        <f aca="false">AND(E357="HR", I357="North", H357&gt;15000)</f>
        <v>0</v>
      </c>
      <c r="N357" s="1" t="b">
        <f aca="false">OR(E357="IT", F357&gt;60000)</f>
        <v>1</v>
      </c>
      <c r="O357" s="6" t="b">
        <f aca="false">NOT(E357="Marketing")</f>
        <v>1</v>
      </c>
      <c r="S357" s="1" t="n">
        <f aca="false">VLOOKUP(A357,A357:F1356,6,FALSE())</f>
        <v>67098</v>
      </c>
    </row>
    <row r="358" customFormat="false" ht="13.8" hidden="false" customHeight="false" outlineLevel="0" collapsed="false">
      <c r="A358" s="1" t="n">
        <v>357</v>
      </c>
      <c r="B358" s="1" t="s">
        <v>387</v>
      </c>
      <c r="C358" s="1" t="n">
        <v>32</v>
      </c>
      <c r="D358" s="1" t="s">
        <v>18</v>
      </c>
      <c r="E358" s="1" t="s">
        <v>19</v>
      </c>
      <c r="F358" s="1" t="n">
        <v>57427</v>
      </c>
      <c r="G358" s="5" t="n">
        <v>43436</v>
      </c>
      <c r="H358" s="1" t="n">
        <v>23445</v>
      </c>
      <c r="I358" s="1" t="s">
        <v>37</v>
      </c>
      <c r="J358" s="1" t="n">
        <v>60</v>
      </c>
      <c r="K358" s="1" t="str">
        <f aca="false">IF(F358&gt;50000 ,"Above","Below")</f>
        <v>Above</v>
      </c>
      <c r="L358" s="1" t="str">
        <f aca="false">_xlfn.IFS(J357&gt;=50, "Excellent", J357&gt;=40, "Good", J357&gt;=30, "Average", J357&lt;30, "Poor")</f>
        <v>Excellent</v>
      </c>
      <c r="M358" s="6" t="b">
        <f aca="false">AND(E358="HR", I358="North", H358&gt;15000)</f>
        <v>0</v>
      </c>
      <c r="N358" s="1" t="b">
        <f aca="false">OR(E358="IT", F358&gt;60000)</f>
        <v>0</v>
      </c>
      <c r="O358" s="6" t="b">
        <f aca="false">NOT(E358="Marketing")</f>
        <v>0</v>
      </c>
      <c r="S358" s="1" t="n">
        <f aca="false">VLOOKUP(A358,A358:F1357,6,FALSE())</f>
        <v>57427</v>
      </c>
      <c r="T358" s="1" t="n">
        <f aca="false">INDEX(H358:H1357, MATCH(A357, A357:A1359, 0))</f>
        <v>23445</v>
      </c>
    </row>
    <row r="359" customFormat="false" ht="13.8" hidden="false" customHeight="false" outlineLevel="0" collapsed="false">
      <c r="A359" s="1" t="n">
        <v>358</v>
      </c>
      <c r="B359" s="1" t="s">
        <v>388</v>
      </c>
      <c r="C359" s="1" t="n">
        <v>47</v>
      </c>
      <c r="D359" s="1" t="s">
        <v>22</v>
      </c>
      <c r="E359" s="1" t="s">
        <v>30</v>
      </c>
      <c r="F359" s="1" t="n">
        <v>68391</v>
      </c>
      <c r="G359" s="5" t="n">
        <v>44295</v>
      </c>
      <c r="H359" s="1" t="n">
        <v>34406</v>
      </c>
      <c r="I359" s="1" t="s">
        <v>20</v>
      </c>
      <c r="J359" s="1" t="n">
        <v>22</v>
      </c>
      <c r="K359" s="1" t="str">
        <f aca="false">IF(F359&gt;50000 ,"Above","Below")</f>
        <v>Above</v>
      </c>
      <c r="L359" s="1" t="str">
        <f aca="false">_xlfn.IFS(J358&gt;=50, "Excellent", J358&gt;=40, "Good", J358&gt;=30, "Average", J358&lt;30, "Poor")</f>
        <v>Excellent</v>
      </c>
      <c r="M359" s="6" t="b">
        <f aca="false">AND(E359="HR", I359="North", H359&gt;15000)</f>
        <v>0</v>
      </c>
      <c r="N359" s="1" t="b">
        <f aca="false">OR(E359="IT", F359&gt;60000)</f>
        <v>1</v>
      </c>
      <c r="O359" s="6" t="b">
        <f aca="false">NOT(E359="Marketing")</f>
        <v>1</v>
      </c>
      <c r="S359" s="1" t="n">
        <f aca="false">VLOOKUP(A359,A359:F1358,6,FALSE())</f>
        <v>68391</v>
      </c>
      <c r="T359" s="1" t="n">
        <f aca="false">INDEX(H359:H1358, MATCH(A358, A358:A1360, 0))</f>
        <v>34406</v>
      </c>
    </row>
    <row r="360" customFormat="false" ht="13.8" hidden="false" customHeight="false" outlineLevel="0" collapsed="false">
      <c r="A360" s="1" t="n">
        <v>359</v>
      </c>
      <c r="B360" s="1" t="s">
        <v>389</v>
      </c>
      <c r="C360" s="1" t="n">
        <v>22</v>
      </c>
      <c r="D360" s="1" t="s">
        <v>22</v>
      </c>
      <c r="E360" s="1" t="s">
        <v>30</v>
      </c>
      <c r="F360" s="1" t="n">
        <v>73257</v>
      </c>
      <c r="G360" s="5" t="n">
        <v>44510</v>
      </c>
      <c r="H360" s="1" t="n">
        <v>32377</v>
      </c>
      <c r="I360" s="1" t="s">
        <v>25</v>
      </c>
      <c r="J360" s="1" t="n">
        <v>59</v>
      </c>
      <c r="K360" s="1" t="str">
        <f aca="false">IF(F360&gt;50000 ,"Above","Below")</f>
        <v>Above</v>
      </c>
      <c r="L360" s="1" t="str">
        <f aca="false">_xlfn.IFS(J359&gt;=50, "Excellent", J359&gt;=40, "Good", J359&gt;=30, "Average", J359&lt;30, "Poor")</f>
        <v>Poor</v>
      </c>
      <c r="M360" s="6" t="b">
        <f aca="false">AND(E360="HR", I360="North", H360&gt;15000)</f>
        <v>0</v>
      </c>
      <c r="N360" s="1" t="b">
        <f aca="false">OR(E360="IT", F360&gt;60000)</f>
        <v>1</v>
      </c>
      <c r="O360" s="6" t="b">
        <f aca="false">NOT(E360="Marketing")</f>
        <v>1</v>
      </c>
      <c r="S360" s="1" t="n">
        <f aca="false">VLOOKUP(A360,A360:F1359,6,FALSE())</f>
        <v>73257</v>
      </c>
    </row>
    <row r="361" customFormat="false" ht="13.8" hidden="false" customHeight="false" outlineLevel="0" collapsed="false">
      <c r="A361" s="1" t="n">
        <v>360</v>
      </c>
      <c r="B361" s="1" t="s">
        <v>390</v>
      </c>
      <c r="C361" s="1" t="n">
        <v>30</v>
      </c>
      <c r="D361" s="1" t="s">
        <v>22</v>
      </c>
      <c r="E361" s="1" t="s">
        <v>36</v>
      </c>
      <c r="F361" s="1" t="n">
        <v>59570</v>
      </c>
      <c r="G361" s="5" t="n">
        <v>45395</v>
      </c>
      <c r="H361" s="1" t="n">
        <v>12671</v>
      </c>
      <c r="I361" s="1" t="s">
        <v>20</v>
      </c>
      <c r="J361" s="1" t="n">
        <v>35</v>
      </c>
      <c r="K361" s="1" t="str">
        <f aca="false">IF(F361&gt;50000 ,"Above","Below")</f>
        <v>Above</v>
      </c>
      <c r="L361" s="1" t="str">
        <f aca="false">_xlfn.IFS(J360&gt;=50, "Excellent", J360&gt;=40, "Good", J360&gt;=30, "Average", J360&lt;30, "Poor")</f>
        <v>Excellent</v>
      </c>
      <c r="M361" s="6" t="b">
        <f aca="false">AND(E361="HR", I361="North", H361&gt;15000)</f>
        <v>0</v>
      </c>
      <c r="N361" s="1" t="b">
        <f aca="false">OR(E361="IT", F361&gt;60000)</f>
        <v>1</v>
      </c>
      <c r="O361" s="6" t="b">
        <f aca="false">NOT(E361="Marketing")</f>
        <v>1</v>
      </c>
      <c r="S361" s="1" t="n">
        <f aca="false">VLOOKUP(A361,A361:F1360,6,FALSE())</f>
        <v>59570</v>
      </c>
      <c r="T361" s="1" t="n">
        <f aca="false">INDEX(H361:H1360, MATCH(A360, A360:A1362, 0))</f>
        <v>12671</v>
      </c>
    </row>
    <row r="362" customFormat="false" ht="13.8" hidden="false" customHeight="false" outlineLevel="0" collapsed="false">
      <c r="A362" s="1" t="n">
        <v>361</v>
      </c>
      <c r="B362" s="1" t="s">
        <v>391</v>
      </c>
      <c r="C362" s="1" t="n">
        <v>58</v>
      </c>
      <c r="D362" s="1" t="s">
        <v>22</v>
      </c>
      <c r="E362" s="1" t="s">
        <v>36</v>
      </c>
      <c r="F362" s="1" t="n">
        <v>30751</v>
      </c>
      <c r="G362" s="5" t="n">
        <v>42601</v>
      </c>
      <c r="H362" s="1" t="n">
        <v>27653</v>
      </c>
      <c r="I362" s="1" t="s">
        <v>28</v>
      </c>
      <c r="J362" s="1" t="n">
        <v>30</v>
      </c>
      <c r="K362" s="1" t="str">
        <f aca="false">IF(F362&gt;50000 ,"Above","Below")</f>
        <v>Below</v>
      </c>
      <c r="L362" s="1" t="str">
        <f aca="false">_xlfn.IFS(J361&gt;=50, "Excellent", J361&gt;=40, "Good", J361&gt;=30, "Average", J361&lt;30, "Poor")</f>
        <v>Average</v>
      </c>
      <c r="M362" s="6" t="b">
        <f aca="false">AND(E362="HR", I362="North", H362&gt;15000)</f>
        <v>0</v>
      </c>
      <c r="N362" s="1" t="b">
        <f aca="false">OR(E362="IT", F362&gt;60000)</f>
        <v>1</v>
      </c>
      <c r="O362" s="6" t="b">
        <f aca="false">NOT(E362="Marketing")</f>
        <v>1</v>
      </c>
      <c r="S362" s="1" t="n">
        <f aca="false">VLOOKUP(A362,A362:F1361,6,FALSE())</f>
        <v>30751</v>
      </c>
    </row>
    <row r="363" customFormat="false" ht="13.8" hidden="false" customHeight="false" outlineLevel="0" collapsed="false">
      <c r="A363" s="1" t="n">
        <v>362</v>
      </c>
      <c r="B363" s="1" t="s">
        <v>392</v>
      </c>
      <c r="C363" s="1" t="n">
        <v>39</v>
      </c>
      <c r="D363" s="1" t="s">
        <v>18</v>
      </c>
      <c r="E363" s="1" t="s">
        <v>7</v>
      </c>
      <c r="F363" s="1" t="n">
        <v>30807</v>
      </c>
      <c r="G363" s="5" t="n">
        <v>42987</v>
      </c>
      <c r="H363" s="1" t="n">
        <v>11140</v>
      </c>
      <c r="I363" s="1" t="s">
        <v>37</v>
      </c>
      <c r="J363" s="1" t="n">
        <v>26</v>
      </c>
      <c r="K363" s="1" t="str">
        <f aca="false">IF(F363&gt;50000 ,"Above","Below")</f>
        <v>Below</v>
      </c>
      <c r="L363" s="1" t="str">
        <f aca="false">_xlfn.IFS(J362&gt;=50, "Excellent", J362&gt;=40, "Good", J362&gt;=30, "Average", J362&lt;30, "Poor")</f>
        <v>Average</v>
      </c>
      <c r="M363" s="6" t="b">
        <f aca="false">AND(E363="HR", I363="North", H363&gt;15000)</f>
        <v>0</v>
      </c>
      <c r="N363" s="1" t="b">
        <f aca="false">OR(E363="IT", F363&gt;60000)</f>
        <v>0</v>
      </c>
      <c r="O363" s="6" t="b">
        <f aca="false">NOT(E363="Marketing")</f>
        <v>1</v>
      </c>
      <c r="S363" s="1" t="n">
        <f aca="false">VLOOKUP(A363,A363:F1362,6,FALSE())</f>
        <v>30807</v>
      </c>
      <c r="T363" s="1" t="n">
        <f aca="false">INDEX(H363:H1362, MATCH(A362, A362:A1364, 0))</f>
        <v>11140</v>
      </c>
    </row>
    <row r="364" customFormat="false" ht="13.8" hidden="false" customHeight="false" outlineLevel="0" collapsed="false">
      <c r="A364" s="1" t="n">
        <v>363</v>
      </c>
      <c r="B364" s="1" t="s">
        <v>393</v>
      </c>
      <c r="C364" s="1" t="n">
        <v>25</v>
      </c>
      <c r="D364" s="1" t="s">
        <v>18</v>
      </c>
      <c r="E364" s="1" t="s">
        <v>30</v>
      </c>
      <c r="F364" s="1" t="n">
        <v>60521</v>
      </c>
      <c r="G364" s="5" t="n">
        <v>44269</v>
      </c>
      <c r="H364" s="1" t="n">
        <v>12739</v>
      </c>
      <c r="I364" s="1" t="s">
        <v>20</v>
      </c>
      <c r="J364" s="1" t="n">
        <v>52</v>
      </c>
      <c r="K364" s="1" t="str">
        <f aca="false">IF(F364&gt;50000 ,"Above","Below")</f>
        <v>Above</v>
      </c>
      <c r="L364" s="1" t="str">
        <f aca="false">_xlfn.IFS(J363&gt;=50, "Excellent", J363&gt;=40, "Good", J363&gt;=30, "Average", J363&lt;30, "Poor")</f>
        <v>Poor</v>
      </c>
      <c r="M364" s="6" t="b">
        <f aca="false">AND(E364="HR", I364="North", H364&gt;15000)</f>
        <v>0</v>
      </c>
      <c r="N364" s="1" t="b">
        <f aca="false">OR(E364="IT", F364&gt;60000)</f>
        <v>1</v>
      </c>
      <c r="O364" s="6" t="b">
        <f aca="false">NOT(E364="Marketing")</f>
        <v>1</v>
      </c>
      <c r="S364" s="1" t="n">
        <f aca="false">VLOOKUP(A364,A364:F1363,6,FALSE())</f>
        <v>60521</v>
      </c>
    </row>
    <row r="365" customFormat="false" ht="13.8" hidden="false" customHeight="false" outlineLevel="0" collapsed="false">
      <c r="A365" s="1" t="n">
        <v>364</v>
      </c>
      <c r="B365" s="1" t="s">
        <v>394</v>
      </c>
      <c r="C365" s="1" t="n">
        <v>56</v>
      </c>
      <c r="D365" s="1" t="s">
        <v>18</v>
      </c>
      <c r="E365" s="1" t="s">
        <v>30</v>
      </c>
      <c r="F365" s="1" t="n">
        <v>49351</v>
      </c>
      <c r="G365" s="5" t="n">
        <v>45198</v>
      </c>
      <c r="H365" s="1" t="n">
        <v>18461</v>
      </c>
      <c r="I365" s="1" t="s">
        <v>37</v>
      </c>
      <c r="J365" s="1" t="n">
        <v>58</v>
      </c>
      <c r="K365" s="1" t="str">
        <f aca="false">IF(F365&gt;50000 ,"Above","Below")</f>
        <v>Below</v>
      </c>
      <c r="L365" s="1" t="str">
        <f aca="false">_xlfn.IFS(J364&gt;=50, "Excellent", J364&gt;=40, "Good", J364&gt;=30, "Average", J364&lt;30, "Poor")</f>
        <v>Excellent</v>
      </c>
      <c r="M365" s="6" t="b">
        <f aca="false">AND(E365="HR", I365="North", H365&gt;15000)</f>
        <v>0</v>
      </c>
      <c r="N365" s="1" t="b">
        <f aca="false">OR(E365="IT", F365&gt;60000)</f>
        <v>0</v>
      </c>
      <c r="O365" s="6" t="b">
        <f aca="false">NOT(E365="Marketing")</f>
        <v>1</v>
      </c>
      <c r="S365" s="1" t="n">
        <f aca="false">VLOOKUP(A365,A365:F1364,6,FALSE())</f>
        <v>49351</v>
      </c>
      <c r="T365" s="1" t="n">
        <f aca="false">INDEX(H365:H1364, MATCH(A364, A364:A1366, 0))</f>
        <v>18461</v>
      </c>
    </row>
    <row r="366" customFormat="false" ht="13.8" hidden="false" customHeight="false" outlineLevel="0" collapsed="false">
      <c r="A366" s="1" t="n">
        <v>365</v>
      </c>
      <c r="B366" s="1" t="s">
        <v>395</v>
      </c>
      <c r="C366" s="1" t="n">
        <v>20</v>
      </c>
      <c r="D366" s="1" t="s">
        <v>22</v>
      </c>
      <c r="E366" s="1" t="s">
        <v>36</v>
      </c>
      <c r="F366" s="1" t="n">
        <v>36734</v>
      </c>
      <c r="G366" s="5" t="n">
        <v>42263</v>
      </c>
      <c r="H366" s="1" t="n">
        <v>13645</v>
      </c>
      <c r="I366" s="1" t="s">
        <v>37</v>
      </c>
      <c r="J366" s="1" t="n">
        <v>50</v>
      </c>
      <c r="K366" s="1" t="str">
        <f aca="false">IF(F366&gt;50000 ,"Above","Below")</f>
        <v>Below</v>
      </c>
      <c r="L366" s="1" t="str">
        <f aca="false">_xlfn.IFS(J365&gt;=50, "Excellent", J365&gt;=40, "Good", J365&gt;=30, "Average", J365&lt;30, "Poor")</f>
        <v>Excellent</v>
      </c>
      <c r="M366" s="6" t="b">
        <f aca="false">AND(E366="HR", I366="North", H366&gt;15000)</f>
        <v>0</v>
      </c>
      <c r="N366" s="1" t="b">
        <f aca="false">OR(E366="IT", F366&gt;60000)</f>
        <v>1</v>
      </c>
      <c r="O366" s="6" t="b">
        <f aca="false">NOT(E366="Marketing")</f>
        <v>1</v>
      </c>
      <c r="S366" s="1" t="n">
        <f aca="false">VLOOKUP(A366,A366:F1365,6,FALSE())</f>
        <v>36734</v>
      </c>
    </row>
    <row r="367" customFormat="false" ht="13.8" hidden="false" customHeight="false" outlineLevel="0" collapsed="false">
      <c r="A367" s="1" t="n">
        <v>366</v>
      </c>
      <c r="B367" s="1" t="s">
        <v>396</v>
      </c>
      <c r="C367" s="1" t="n">
        <v>26</v>
      </c>
      <c r="D367" s="1" t="s">
        <v>18</v>
      </c>
      <c r="E367" s="1" t="s">
        <v>7</v>
      </c>
      <c r="F367" s="1" t="n">
        <v>39069</v>
      </c>
      <c r="G367" s="5" t="n">
        <v>43537</v>
      </c>
      <c r="H367" s="1" t="n">
        <v>33937</v>
      </c>
      <c r="I367" s="1" t="s">
        <v>28</v>
      </c>
      <c r="J367" s="1" t="n">
        <v>54</v>
      </c>
      <c r="K367" s="1" t="str">
        <f aca="false">IF(F367&gt;50000 ,"Above","Below")</f>
        <v>Below</v>
      </c>
      <c r="L367" s="1" t="str">
        <f aca="false">_xlfn.IFS(J366&gt;=50, "Excellent", J366&gt;=40, "Good", J366&gt;=30, "Average", J366&lt;30, "Poor")</f>
        <v>Excellent</v>
      </c>
      <c r="M367" s="6" t="b">
        <f aca="false">AND(E367="HR", I367="North", H367&gt;15000)</f>
        <v>0</v>
      </c>
      <c r="N367" s="1" t="b">
        <f aca="false">OR(E367="IT", F367&gt;60000)</f>
        <v>0</v>
      </c>
      <c r="O367" s="6" t="b">
        <f aca="false">NOT(E367="Marketing")</f>
        <v>1</v>
      </c>
      <c r="S367" s="1" t="n">
        <f aca="false">VLOOKUP(A367,A367:F1366,6,FALSE())</f>
        <v>39069</v>
      </c>
      <c r="T367" s="1" t="n">
        <f aca="false">INDEX(H367:H1366, MATCH(A366, A366:A1368, 0))</f>
        <v>33937</v>
      </c>
    </row>
    <row r="368" customFormat="false" ht="13.8" hidden="false" customHeight="false" outlineLevel="0" collapsed="false">
      <c r="A368" s="1" t="n">
        <v>367</v>
      </c>
      <c r="B368" s="1" t="s">
        <v>397</v>
      </c>
      <c r="C368" s="1" t="n">
        <v>23</v>
      </c>
      <c r="D368" s="1" t="s">
        <v>22</v>
      </c>
      <c r="E368" s="1" t="s">
        <v>36</v>
      </c>
      <c r="F368" s="1" t="n">
        <v>32145</v>
      </c>
      <c r="G368" s="5" t="n">
        <v>43056</v>
      </c>
      <c r="H368" s="1" t="n">
        <v>23346</v>
      </c>
      <c r="I368" s="1" t="s">
        <v>37</v>
      </c>
      <c r="J368" s="1" t="n">
        <v>42</v>
      </c>
      <c r="K368" s="1" t="str">
        <f aca="false">IF(F368&gt;50000 ,"Above","Below")</f>
        <v>Below</v>
      </c>
      <c r="L368" s="1" t="str">
        <f aca="false">_xlfn.IFS(J367&gt;=50, "Excellent", J367&gt;=40, "Good", J367&gt;=30, "Average", J367&lt;30, "Poor")</f>
        <v>Excellent</v>
      </c>
      <c r="M368" s="6" t="b">
        <f aca="false">AND(E368="HR", I368="North", H368&gt;15000)</f>
        <v>0</v>
      </c>
      <c r="N368" s="1" t="b">
        <f aca="false">OR(E368="IT", F368&gt;60000)</f>
        <v>1</v>
      </c>
      <c r="O368" s="6" t="b">
        <f aca="false">NOT(E368="Marketing")</f>
        <v>1</v>
      </c>
      <c r="S368" s="1" t="n">
        <f aca="false">VLOOKUP(A368,A368:F1367,6,FALSE())</f>
        <v>32145</v>
      </c>
    </row>
    <row r="369" customFormat="false" ht="13.8" hidden="false" customHeight="false" outlineLevel="0" collapsed="false">
      <c r="A369" s="1" t="n">
        <v>368</v>
      </c>
      <c r="B369" s="1" t="s">
        <v>398</v>
      </c>
      <c r="C369" s="1" t="n">
        <v>28</v>
      </c>
      <c r="D369" s="1" t="s">
        <v>18</v>
      </c>
      <c r="E369" s="1" t="s">
        <v>7</v>
      </c>
      <c r="F369" s="1" t="n">
        <v>70540</v>
      </c>
      <c r="G369" s="5" t="n">
        <v>45044</v>
      </c>
      <c r="H369" s="1" t="n">
        <v>25347</v>
      </c>
      <c r="I369" s="1" t="s">
        <v>20</v>
      </c>
      <c r="J369" s="1" t="n">
        <v>46</v>
      </c>
      <c r="K369" s="1" t="str">
        <f aca="false">IF(F369&gt;50000 ,"Above","Below")</f>
        <v>Above</v>
      </c>
      <c r="L369" s="1" t="str">
        <f aca="false">_xlfn.IFS(J368&gt;=50, "Excellent", J368&gt;=40, "Good", J368&gt;=30, "Average", J368&lt;30, "Poor")</f>
        <v>Good</v>
      </c>
      <c r="M369" s="6" t="b">
        <f aca="false">AND(E369="HR", I369="North", H369&gt;15000)</f>
        <v>0</v>
      </c>
      <c r="N369" s="1" t="b">
        <f aca="false">OR(E369="IT", F369&gt;60000)</f>
        <v>1</v>
      </c>
      <c r="O369" s="6" t="b">
        <f aca="false">NOT(E369="Marketing")</f>
        <v>1</v>
      </c>
      <c r="S369" s="1" t="n">
        <f aca="false">VLOOKUP(A369,A369:F1368,6,FALSE())</f>
        <v>70540</v>
      </c>
      <c r="T369" s="1" t="n">
        <f aca="false">INDEX(H369:H1368, MATCH(A368, A368:A1370, 0))</f>
        <v>25347</v>
      </c>
    </row>
    <row r="370" customFormat="false" ht="13.8" hidden="false" customHeight="false" outlineLevel="0" collapsed="false">
      <c r="A370" s="1" t="n">
        <v>369</v>
      </c>
      <c r="B370" s="1" t="s">
        <v>399</v>
      </c>
      <c r="C370" s="1" t="n">
        <v>42</v>
      </c>
      <c r="D370" s="1" t="s">
        <v>18</v>
      </c>
      <c r="E370" s="1" t="s">
        <v>19</v>
      </c>
      <c r="F370" s="1" t="n">
        <v>37474</v>
      </c>
      <c r="G370" s="5" t="n">
        <v>45479</v>
      </c>
      <c r="H370" s="1" t="n">
        <v>10501</v>
      </c>
      <c r="I370" s="1" t="s">
        <v>28</v>
      </c>
      <c r="J370" s="1" t="n">
        <v>32</v>
      </c>
      <c r="K370" s="1" t="str">
        <f aca="false">IF(F370&gt;50000 ,"Above","Below")</f>
        <v>Below</v>
      </c>
      <c r="L370" s="1" t="str">
        <f aca="false">_xlfn.IFS(J369&gt;=50, "Excellent", J369&gt;=40, "Good", J369&gt;=30, "Average", J369&lt;30, "Poor")</f>
        <v>Good</v>
      </c>
      <c r="M370" s="6" t="b">
        <f aca="false">AND(E370="HR", I370="North", H370&gt;15000)</f>
        <v>0</v>
      </c>
      <c r="N370" s="1" t="b">
        <f aca="false">OR(E370="IT", F370&gt;60000)</f>
        <v>0</v>
      </c>
      <c r="O370" s="6" t="b">
        <f aca="false">NOT(E370="Marketing")</f>
        <v>0</v>
      </c>
      <c r="S370" s="1" t="n">
        <f aca="false">VLOOKUP(A370,A370:F1369,6,FALSE())</f>
        <v>37474</v>
      </c>
    </row>
    <row r="371" customFormat="false" ht="13.8" hidden="false" customHeight="false" outlineLevel="0" collapsed="false">
      <c r="A371" s="1" t="n">
        <v>370</v>
      </c>
      <c r="B371" s="1" t="s">
        <v>400</v>
      </c>
      <c r="C371" s="1" t="n">
        <v>45</v>
      </c>
      <c r="D371" s="1" t="s">
        <v>18</v>
      </c>
      <c r="E371" s="1" t="s">
        <v>36</v>
      </c>
      <c r="F371" s="1" t="n">
        <v>47466</v>
      </c>
      <c r="G371" s="5" t="n">
        <v>42167</v>
      </c>
      <c r="H371" s="1" t="n">
        <v>10840</v>
      </c>
      <c r="I371" s="1" t="s">
        <v>28</v>
      </c>
      <c r="J371" s="1" t="n">
        <v>36</v>
      </c>
      <c r="K371" s="1" t="str">
        <f aca="false">IF(F371&gt;50000 ,"Above","Below")</f>
        <v>Below</v>
      </c>
      <c r="L371" s="1" t="str">
        <f aca="false">_xlfn.IFS(J370&gt;=50, "Excellent", J370&gt;=40, "Good", J370&gt;=30, "Average", J370&lt;30, "Poor")</f>
        <v>Average</v>
      </c>
      <c r="M371" s="6" t="b">
        <f aca="false">AND(E371="HR", I371="North", H371&gt;15000)</f>
        <v>0</v>
      </c>
      <c r="N371" s="1" t="b">
        <f aca="false">OR(E371="IT", F371&gt;60000)</f>
        <v>1</v>
      </c>
      <c r="O371" s="6" t="b">
        <f aca="false">NOT(E371="Marketing")</f>
        <v>1</v>
      </c>
      <c r="S371" s="1" t="n">
        <f aca="false">VLOOKUP(A371,A371:F1370,6,FALSE())</f>
        <v>47466</v>
      </c>
      <c r="T371" s="1" t="n">
        <f aca="false">INDEX(H371:H1370, MATCH(A370, A370:A1372, 0))</f>
        <v>10840</v>
      </c>
    </row>
    <row r="372" customFormat="false" ht="13.8" hidden="false" customHeight="false" outlineLevel="0" collapsed="false">
      <c r="A372" s="1" t="n">
        <v>371</v>
      </c>
      <c r="B372" s="1" t="s">
        <v>401</v>
      </c>
      <c r="C372" s="1" t="n">
        <v>26</v>
      </c>
      <c r="D372" s="1" t="s">
        <v>18</v>
      </c>
      <c r="E372" s="1" t="s">
        <v>23</v>
      </c>
      <c r="F372" s="1" t="n">
        <v>74237</v>
      </c>
      <c r="G372" s="5" t="n">
        <v>43990</v>
      </c>
      <c r="H372" s="1" t="n">
        <v>37364</v>
      </c>
      <c r="I372" s="1" t="s">
        <v>37</v>
      </c>
      <c r="J372" s="1" t="n">
        <v>44</v>
      </c>
      <c r="K372" s="1" t="str">
        <f aca="false">IF(F372&gt;50000 ,"Above","Below")</f>
        <v>Above</v>
      </c>
      <c r="L372" s="1" t="str">
        <f aca="false">_xlfn.IFS(J371&gt;=50, "Excellent", J371&gt;=40, "Good", J371&gt;=30, "Average", J371&lt;30, "Poor")</f>
        <v>Average</v>
      </c>
      <c r="M372" s="6" t="b">
        <f aca="false">AND(E372="HR", I372="North", H372&gt;15000)</f>
        <v>0</v>
      </c>
      <c r="N372" s="1" t="b">
        <f aca="false">OR(E372="IT", F372&gt;60000)</f>
        <v>1</v>
      </c>
      <c r="O372" s="6" t="b">
        <f aca="false">NOT(E372="Marketing")</f>
        <v>1</v>
      </c>
      <c r="S372" s="1" t="n">
        <f aca="false">VLOOKUP(A372,A372:F1371,6,FALSE())</f>
        <v>74237</v>
      </c>
    </row>
    <row r="373" customFormat="false" ht="13.8" hidden="false" customHeight="false" outlineLevel="0" collapsed="false">
      <c r="A373" s="1" t="n">
        <v>372</v>
      </c>
      <c r="B373" s="1" t="s">
        <v>402</v>
      </c>
      <c r="C373" s="1" t="n">
        <v>36</v>
      </c>
      <c r="D373" s="1" t="s">
        <v>18</v>
      </c>
      <c r="E373" s="1" t="s">
        <v>23</v>
      </c>
      <c r="F373" s="1" t="n">
        <v>46601</v>
      </c>
      <c r="G373" s="5" t="n">
        <v>45067</v>
      </c>
      <c r="H373" s="1" t="n">
        <v>13315</v>
      </c>
      <c r="I373" s="1" t="s">
        <v>25</v>
      </c>
      <c r="J373" s="1" t="n">
        <v>23</v>
      </c>
      <c r="K373" s="1" t="str">
        <f aca="false">IF(F373&gt;50000 ,"Above","Below")</f>
        <v>Below</v>
      </c>
      <c r="L373" s="1" t="str">
        <f aca="false">_xlfn.IFS(J372&gt;=50, "Excellent", J372&gt;=40, "Good", J372&gt;=30, "Average", J372&lt;30, "Poor")</f>
        <v>Good</v>
      </c>
      <c r="M373" s="6" t="b">
        <f aca="false">AND(E373="HR", I373="North", H373&gt;15000)</f>
        <v>0</v>
      </c>
      <c r="N373" s="1" t="b">
        <f aca="false">OR(E373="IT", F373&gt;60000)</f>
        <v>0</v>
      </c>
      <c r="O373" s="6" t="b">
        <f aca="false">NOT(E373="Marketing")</f>
        <v>1</v>
      </c>
      <c r="S373" s="1" t="n">
        <f aca="false">VLOOKUP(A373,A373:F1372,6,FALSE())</f>
        <v>46601</v>
      </c>
      <c r="T373" s="1" t="n">
        <f aca="false">INDEX(H373:H1372, MATCH(A372, A372:A1374, 0))</f>
        <v>13315</v>
      </c>
    </row>
    <row r="374" customFormat="false" ht="13.8" hidden="false" customHeight="false" outlineLevel="0" collapsed="false">
      <c r="A374" s="1" t="n">
        <v>373</v>
      </c>
      <c r="B374" s="1" t="s">
        <v>403</v>
      </c>
      <c r="C374" s="1" t="n">
        <v>56</v>
      </c>
      <c r="D374" s="1" t="s">
        <v>18</v>
      </c>
      <c r="E374" s="1" t="s">
        <v>36</v>
      </c>
      <c r="F374" s="1" t="n">
        <v>30142</v>
      </c>
      <c r="G374" s="5" t="n">
        <v>44750</v>
      </c>
      <c r="H374" s="1" t="n">
        <v>20359</v>
      </c>
      <c r="I374" s="1" t="s">
        <v>37</v>
      </c>
      <c r="J374" s="1" t="n">
        <v>25</v>
      </c>
      <c r="K374" s="1" t="str">
        <f aca="false">IF(F374&gt;50000 ,"Above","Below")</f>
        <v>Below</v>
      </c>
      <c r="L374" s="1" t="str">
        <f aca="false">_xlfn.IFS(J373&gt;=50, "Excellent", J373&gt;=40, "Good", J373&gt;=30, "Average", J373&lt;30, "Poor")</f>
        <v>Poor</v>
      </c>
      <c r="M374" s="6" t="b">
        <f aca="false">AND(E374="HR", I374="North", H374&gt;15000)</f>
        <v>0</v>
      </c>
      <c r="N374" s="1" t="b">
        <f aca="false">OR(E374="IT", F374&gt;60000)</f>
        <v>1</v>
      </c>
      <c r="O374" s="6" t="b">
        <f aca="false">NOT(E374="Marketing")</f>
        <v>1</v>
      </c>
      <c r="S374" s="1" t="n">
        <f aca="false">VLOOKUP(A374,A374:F1373,6,FALSE())</f>
        <v>30142</v>
      </c>
    </row>
    <row r="375" customFormat="false" ht="13.8" hidden="false" customHeight="false" outlineLevel="0" collapsed="false">
      <c r="A375" s="1" t="n">
        <v>374</v>
      </c>
      <c r="B375" s="1" t="s">
        <v>404</v>
      </c>
      <c r="C375" s="1" t="n">
        <v>35</v>
      </c>
      <c r="D375" s="1" t="s">
        <v>18</v>
      </c>
      <c r="E375" s="1" t="s">
        <v>19</v>
      </c>
      <c r="F375" s="1" t="n">
        <v>78838</v>
      </c>
      <c r="G375" s="5" t="n">
        <v>44568</v>
      </c>
      <c r="H375" s="1" t="n">
        <v>28275</v>
      </c>
      <c r="I375" s="1" t="s">
        <v>28</v>
      </c>
      <c r="J375" s="1" t="n">
        <v>56</v>
      </c>
      <c r="K375" s="1" t="str">
        <f aca="false">IF(F375&gt;50000 ,"Above","Below")</f>
        <v>Above</v>
      </c>
      <c r="L375" s="1" t="str">
        <f aca="false">_xlfn.IFS(J374&gt;=50, "Excellent", J374&gt;=40, "Good", J374&gt;=30, "Average", J374&lt;30, "Poor")</f>
        <v>Poor</v>
      </c>
      <c r="M375" s="6" t="b">
        <f aca="false">AND(E375="HR", I375="North", H375&gt;15000)</f>
        <v>0</v>
      </c>
      <c r="N375" s="1" t="b">
        <f aca="false">OR(E375="IT", F375&gt;60000)</f>
        <v>1</v>
      </c>
      <c r="O375" s="6" t="b">
        <f aca="false">NOT(E375="Marketing")</f>
        <v>0</v>
      </c>
      <c r="S375" s="1" t="n">
        <f aca="false">VLOOKUP(A375,A375:F1374,6,FALSE())</f>
        <v>78838</v>
      </c>
      <c r="T375" s="1" t="n">
        <f aca="false">INDEX(H375:H1374, MATCH(A374, A374:A1376, 0))</f>
        <v>28275</v>
      </c>
    </row>
    <row r="376" customFormat="false" ht="13.8" hidden="false" customHeight="false" outlineLevel="0" collapsed="false">
      <c r="A376" s="1" t="n">
        <v>375</v>
      </c>
      <c r="B376" s="1" t="s">
        <v>405</v>
      </c>
      <c r="C376" s="1" t="n">
        <v>23</v>
      </c>
      <c r="D376" s="1" t="s">
        <v>18</v>
      </c>
      <c r="E376" s="1" t="s">
        <v>36</v>
      </c>
      <c r="F376" s="1" t="n">
        <v>46010</v>
      </c>
      <c r="G376" s="5" t="n">
        <v>42092</v>
      </c>
      <c r="H376" s="1" t="n">
        <v>20667</v>
      </c>
      <c r="I376" s="1" t="s">
        <v>37</v>
      </c>
      <c r="J376" s="1" t="n">
        <v>39</v>
      </c>
      <c r="K376" s="1" t="str">
        <f aca="false">IF(F376&gt;50000 ,"Above","Below")</f>
        <v>Below</v>
      </c>
      <c r="L376" s="1" t="str">
        <f aca="false">_xlfn.IFS(J375&gt;=50, "Excellent", J375&gt;=40, "Good", J375&gt;=30, "Average", J375&lt;30, "Poor")</f>
        <v>Excellent</v>
      </c>
      <c r="M376" s="6" t="b">
        <f aca="false">AND(E376="HR", I376="North", H376&gt;15000)</f>
        <v>0</v>
      </c>
      <c r="N376" s="1" t="b">
        <f aca="false">OR(E376="IT", F376&gt;60000)</f>
        <v>1</v>
      </c>
      <c r="O376" s="6" t="b">
        <f aca="false">NOT(E376="Marketing")</f>
        <v>1</v>
      </c>
      <c r="S376" s="1" t="n">
        <f aca="false">VLOOKUP(A376,A376:F1375,6,FALSE())</f>
        <v>46010</v>
      </c>
    </row>
    <row r="377" customFormat="false" ht="13.8" hidden="false" customHeight="false" outlineLevel="0" collapsed="false">
      <c r="A377" s="1" t="n">
        <v>376</v>
      </c>
      <c r="B377" s="1" t="s">
        <v>406</v>
      </c>
      <c r="C377" s="1" t="n">
        <v>58</v>
      </c>
      <c r="D377" s="1" t="s">
        <v>22</v>
      </c>
      <c r="E377" s="1" t="s">
        <v>19</v>
      </c>
      <c r="F377" s="1" t="n">
        <v>37639</v>
      </c>
      <c r="G377" s="5" t="n">
        <v>42523</v>
      </c>
      <c r="H377" s="1" t="n">
        <v>29569</v>
      </c>
      <c r="I377" s="1" t="s">
        <v>28</v>
      </c>
      <c r="J377" s="1" t="n">
        <v>53</v>
      </c>
      <c r="K377" s="1" t="str">
        <f aca="false">IF(F377&gt;50000 ,"Above","Below")</f>
        <v>Below</v>
      </c>
      <c r="L377" s="1" t="str">
        <f aca="false">_xlfn.IFS(J376&gt;=50, "Excellent", J376&gt;=40, "Good", J376&gt;=30, "Average", J376&lt;30, "Poor")</f>
        <v>Average</v>
      </c>
      <c r="M377" s="6" t="b">
        <f aca="false">AND(E377="HR", I377="North", H377&gt;15000)</f>
        <v>0</v>
      </c>
      <c r="N377" s="1" t="b">
        <f aca="false">OR(E377="IT", F377&gt;60000)</f>
        <v>0</v>
      </c>
      <c r="O377" s="6" t="b">
        <f aca="false">NOT(E377="Marketing")</f>
        <v>0</v>
      </c>
      <c r="S377" s="1" t="n">
        <f aca="false">VLOOKUP(A377,A377:F1376,6,FALSE())</f>
        <v>37639</v>
      </c>
      <c r="T377" s="1" t="n">
        <f aca="false">INDEX(H377:H1376, MATCH(A376, A376:A1378, 0))</f>
        <v>29569</v>
      </c>
    </row>
    <row r="378" customFormat="false" ht="13.8" hidden="false" customHeight="false" outlineLevel="0" collapsed="false">
      <c r="A378" s="1" t="n">
        <v>377</v>
      </c>
      <c r="B378" s="1" t="s">
        <v>407</v>
      </c>
      <c r="C378" s="1" t="n">
        <v>56</v>
      </c>
      <c r="D378" s="1" t="s">
        <v>18</v>
      </c>
      <c r="E378" s="1" t="s">
        <v>19</v>
      </c>
      <c r="F378" s="1" t="n">
        <v>39568</v>
      </c>
      <c r="G378" s="5" t="n">
        <v>43326</v>
      </c>
      <c r="H378" s="1" t="n">
        <v>39692</v>
      </c>
      <c r="I378" s="1" t="s">
        <v>20</v>
      </c>
      <c r="J378" s="1" t="n">
        <v>32</v>
      </c>
      <c r="K378" s="1" t="str">
        <f aca="false">IF(F378&gt;50000 ,"Above","Below")</f>
        <v>Below</v>
      </c>
      <c r="L378" s="1" t="str">
        <f aca="false">_xlfn.IFS(J377&gt;=50, "Excellent", J377&gt;=40, "Good", J377&gt;=30, "Average", J377&lt;30, "Poor")</f>
        <v>Excellent</v>
      </c>
      <c r="M378" s="6" t="b">
        <f aca="false">AND(E378="HR", I378="North", H378&gt;15000)</f>
        <v>0</v>
      </c>
      <c r="N378" s="1" t="b">
        <f aca="false">OR(E378="IT", F378&gt;60000)</f>
        <v>0</v>
      </c>
      <c r="O378" s="6" t="b">
        <f aca="false">NOT(E378="Marketing")</f>
        <v>0</v>
      </c>
      <c r="S378" s="1" t="n">
        <f aca="false">VLOOKUP(A378,A378:F1377,6,FALSE())</f>
        <v>39568</v>
      </c>
    </row>
    <row r="379" customFormat="false" ht="13.8" hidden="false" customHeight="false" outlineLevel="0" collapsed="false">
      <c r="A379" s="1" t="n">
        <v>378</v>
      </c>
      <c r="B379" s="1" t="s">
        <v>408</v>
      </c>
      <c r="C379" s="1" t="n">
        <v>42</v>
      </c>
      <c r="D379" s="1" t="s">
        <v>18</v>
      </c>
      <c r="E379" s="1" t="s">
        <v>30</v>
      </c>
      <c r="F379" s="1" t="n">
        <v>50223</v>
      </c>
      <c r="G379" s="5" t="n">
        <v>45153</v>
      </c>
      <c r="H379" s="1" t="n">
        <v>14572</v>
      </c>
      <c r="I379" s="1" t="s">
        <v>25</v>
      </c>
      <c r="J379" s="1" t="n">
        <v>31</v>
      </c>
      <c r="K379" s="1" t="str">
        <f aca="false">IF(F379&gt;50000 ,"Above","Below")</f>
        <v>Above</v>
      </c>
      <c r="L379" s="1" t="str">
        <f aca="false">_xlfn.IFS(J378&gt;=50, "Excellent", J378&gt;=40, "Good", J378&gt;=30, "Average", J378&lt;30, "Poor")</f>
        <v>Average</v>
      </c>
      <c r="M379" s="6" t="b">
        <f aca="false">AND(E379="HR", I379="North", H379&gt;15000)</f>
        <v>0</v>
      </c>
      <c r="N379" s="1" t="b">
        <f aca="false">OR(E379="IT", F379&gt;60000)</f>
        <v>0</v>
      </c>
      <c r="O379" s="6" t="b">
        <f aca="false">NOT(E379="Marketing")</f>
        <v>1</v>
      </c>
      <c r="S379" s="1" t="n">
        <f aca="false">VLOOKUP(A379,A379:F1378,6,FALSE())</f>
        <v>50223</v>
      </c>
      <c r="T379" s="1" t="n">
        <f aca="false">INDEX(H379:H1378, MATCH(A378, A378:A1380, 0))</f>
        <v>14572</v>
      </c>
    </row>
    <row r="380" customFormat="false" ht="13.8" hidden="false" customHeight="false" outlineLevel="0" collapsed="false">
      <c r="A380" s="1" t="n">
        <v>379</v>
      </c>
      <c r="B380" s="1" t="s">
        <v>409</v>
      </c>
      <c r="C380" s="1" t="n">
        <v>22</v>
      </c>
      <c r="D380" s="1" t="s">
        <v>22</v>
      </c>
      <c r="E380" s="1" t="s">
        <v>23</v>
      </c>
      <c r="F380" s="1" t="n">
        <v>33191</v>
      </c>
      <c r="G380" s="5" t="n">
        <v>45140</v>
      </c>
      <c r="H380" s="1" t="n">
        <v>23185</v>
      </c>
      <c r="I380" s="1" t="s">
        <v>37</v>
      </c>
      <c r="J380" s="1" t="n">
        <v>44</v>
      </c>
      <c r="K380" s="1" t="str">
        <f aca="false">IF(F380&gt;50000 ,"Above","Below")</f>
        <v>Below</v>
      </c>
      <c r="L380" s="1" t="str">
        <f aca="false">_xlfn.IFS(J379&gt;=50, "Excellent", J379&gt;=40, "Good", J379&gt;=30, "Average", J379&lt;30, "Poor")</f>
        <v>Average</v>
      </c>
      <c r="M380" s="6" t="b">
        <f aca="false">AND(E380="HR", I380="North", H380&gt;15000)</f>
        <v>0</v>
      </c>
      <c r="N380" s="1" t="b">
        <f aca="false">OR(E380="IT", F380&gt;60000)</f>
        <v>0</v>
      </c>
      <c r="O380" s="6" t="b">
        <f aca="false">NOT(E380="Marketing")</f>
        <v>1</v>
      </c>
      <c r="S380" s="1" t="n">
        <f aca="false">VLOOKUP(A380,A380:F1379,6,FALSE())</f>
        <v>33191</v>
      </c>
      <c r="T380" s="1" t="n">
        <f aca="false">INDEX(H380:H1379, MATCH(A379, A379:A1381, 0))</f>
        <v>23185</v>
      </c>
    </row>
    <row r="381" customFormat="false" ht="13.8" hidden="false" customHeight="false" outlineLevel="0" collapsed="false">
      <c r="A381" s="1" t="n">
        <v>380</v>
      </c>
      <c r="B381" s="1" t="s">
        <v>410</v>
      </c>
      <c r="C381" s="1" t="n">
        <v>27</v>
      </c>
      <c r="D381" s="1" t="s">
        <v>22</v>
      </c>
      <c r="E381" s="1" t="s">
        <v>7</v>
      </c>
      <c r="F381" s="1" t="n">
        <v>43048</v>
      </c>
      <c r="G381" s="5" t="n">
        <v>43339</v>
      </c>
      <c r="H381" s="1" t="n">
        <v>36846</v>
      </c>
      <c r="I381" s="1" t="s">
        <v>20</v>
      </c>
      <c r="J381" s="1" t="n">
        <v>21</v>
      </c>
      <c r="K381" s="1" t="str">
        <f aca="false">IF(F381&gt;50000 ,"Above","Below")</f>
        <v>Below</v>
      </c>
      <c r="L381" s="1" t="str">
        <f aca="false">_xlfn.IFS(J380&gt;=50, "Excellent", J380&gt;=40, "Good", J380&gt;=30, "Average", J380&lt;30, "Poor")</f>
        <v>Good</v>
      </c>
      <c r="M381" s="6" t="b">
        <f aca="false">AND(E381="HR", I381="North", H381&gt;15000)</f>
        <v>0</v>
      </c>
      <c r="N381" s="1" t="b">
        <f aca="false">OR(E381="IT", F381&gt;60000)</f>
        <v>0</v>
      </c>
      <c r="O381" s="6" t="b">
        <f aca="false">NOT(E381="Marketing")</f>
        <v>1</v>
      </c>
      <c r="S381" s="1" t="n">
        <f aca="false">VLOOKUP(A381,A381:F1380,6,FALSE())</f>
        <v>43048</v>
      </c>
    </row>
    <row r="382" customFormat="false" ht="13.8" hidden="false" customHeight="false" outlineLevel="0" collapsed="false">
      <c r="A382" s="1" t="n">
        <v>381</v>
      </c>
      <c r="B382" s="1" t="s">
        <v>411</v>
      </c>
      <c r="C382" s="1" t="n">
        <v>27</v>
      </c>
      <c r="D382" s="1" t="s">
        <v>18</v>
      </c>
      <c r="E382" s="1" t="s">
        <v>30</v>
      </c>
      <c r="F382" s="1" t="n">
        <v>32565</v>
      </c>
      <c r="G382" s="5" t="n">
        <v>45234</v>
      </c>
      <c r="H382" s="1" t="n">
        <v>23224</v>
      </c>
      <c r="I382" s="1" t="s">
        <v>28</v>
      </c>
      <c r="J382" s="1" t="n">
        <v>30</v>
      </c>
      <c r="K382" s="1" t="str">
        <f aca="false">IF(F382&gt;50000 ,"Above","Below")</f>
        <v>Below</v>
      </c>
      <c r="L382" s="1" t="str">
        <f aca="false">_xlfn.IFS(J381&gt;=50, "Excellent", J381&gt;=40, "Good", J381&gt;=30, "Average", J381&lt;30, "Poor")</f>
        <v>Poor</v>
      </c>
      <c r="M382" s="6" t="b">
        <f aca="false">AND(E382="HR", I382="North", H382&gt;15000)</f>
        <v>0</v>
      </c>
      <c r="N382" s="1" t="b">
        <f aca="false">OR(E382="IT", F382&gt;60000)</f>
        <v>0</v>
      </c>
      <c r="O382" s="6" t="b">
        <f aca="false">NOT(E382="Marketing")</f>
        <v>1</v>
      </c>
      <c r="S382" s="1" t="n">
        <f aca="false">VLOOKUP(A382,A382:F1381,6,FALSE())</f>
        <v>32565</v>
      </c>
      <c r="T382" s="1" t="n">
        <f aca="false">INDEX(H382:H1381, MATCH(A381, A381:A1383, 0))</f>
        <v>23224</v>
      </c>
    </row>
    <row r="383" customFormat="false" ht="13.8" hidden="false" customHeight="false" outlineLevel="0" collapsed="false">
      <c r="A383" s="1" t="n">
        <v>382</v>
      </c>
      <c r="B383" s="1" t="s">
        <v>412</v>
      </c>
      <c r="C383" s="1" t="n">
        <v>55</v>
      </c>
      <c r="D383" s="1" t="s">
        <v>18</v>
      </c>
      <c r="E383" s="1" t="s">
        <v>23</v>
      </c>
      <c r="F383" s="1" t="n">
        <v>50852</v>
      </c>
      <c r="G383" s="5" t="n">
        <v>45465</v>
      </c>
      <c r="H383" s="1" t="n">
        <v>19799</v>
      </c>
      <c r="I383" s="1" t="s">
        <v>37</v>
      </c>
      <c r="J383" s="1" t="n">
        <v>24</v>
      </c>
      <c r="K383" s="1" t="str">
        <f aca="false">IF(F383&gt;50000 ,"Above","Below")</f>
        <v>Above</v>
      </c>
      <c r="L383" s="1" t="str">
        <f aca="false">_xlfn.IFS(J382&gt;=50, "Excellent", J382&gt;=40, "Good", J382&gt;=30, "Average", J382&lt;30, "Poor")</f>
        <v>Average</v>
      </c>
      <c r="M383" s="6" t="b">
        <f aca="false">AND(E383="HR", I383="North", H383&gt;15000)</f>
        <v>0</v>
      </c>
      <c r="N383" s="1" t="b">
        <f aca="false">OR(E383="IT", F383&gt;60000)</f>
        <v>0</v>
      </c>
      <c r="O383" s="6" t="b">
        <f aca="false">NOT(E383="Marketing")</f>
        <v>1</v>
      </c>
      <c r="S383" s="1" t="n">
        <f aca="false">VLOOKUP(A383,A383:F1382,6,FALSE())</f>
        <v>50852</v>
      </c>
    </row>
    <row r="384" customFormat="false" ht="13.8" hidden="false" customHeight="false" outlineLevel="0" collapsed="false">
      <c r="A384" s="1" t="n">
        <v>383</v>
      </c>
      <c r="B384" s="1" t="s">
        <v>413</v>
      </c>
      <c r="C384" s="1" t="n">
        <v>20</v>
      </c>
      <c r="D384" s="1" t="s">
        <v>18</v>
      </c>
      <c r="E384" s="1" t="s">
        <v>19</v>
      </c>
      <c r="F384" s="1" t="n">
        <v>55916</v>
      </c>
      <c r="G384" s="5" t="n">
        <v>43038</v>
      </c>
      <c r="H384" s="1" t="n">
        <v>37763</v>
      </c>
      <c r="I384" s="1" t="s">
        <v>20</v>
      </c>
      <c r="J384" s="1" t="n">
        <v>37</v>
      </c>
      <c r="K384" s="1" t="str">
        <f aca="false">IF(F384&gt;50000 ,"Above","Below")</f>
        <v>Above</v>
      </c>
      <c r="L384" s="1" t="str">
        <f aca="false">_xlfn.IFS(J383&gt;=50, "Excellent", J383&gt;=40, "Good", J383&gt;=30, "Average", J383&lt;30, "Poor")</f>
        <v>Poor</v>
      </c>
      <c r="M384" s="6" t="b">
        <f aca="false">AND(E384="HR", I384="North", H384&gt;15000)</f>
        <v>0</v>
      </c>
      <c r="N384" s="1" t="b">
        <f aca="false">OR(E384="IT", F384&gt;60000)</f>
        <v>0</v>
      </c>
      <c r="O384" s="6" t="b">
        <f aca="false">NOT(E384="Marketing")</f>
        <v>0</v>
      </c>
      <c r="S384" s="1" t="n">
        <f aca="false">VLOOKUP(A384,A384:F1383,6,FALSE())</f>
        <v>55916</v>
      </c>
      <c r="T384" s="1" t="n">
        <f aca="false">INDEX(H384:H1383, MATCH(A383, A383:A1385, 0))</f>
        <v>37763</v>
      </c>
    </row>
    <row r="385" customFormat="false" ht="13.8" hidden="false" customHeight="false" outlineLevel="0" collapsed="false">
      <c r="A385" s="1" t="n">
        <v>384</v>
      </c>
      <c r="B385" s="1" t="s">
        <v>414</v>
      </c>
      <c r="C385" s="1" t="n">
        <v>53</v>
      </c>
      <c r="D385" s="1" t="s">
        <v>22</v>
      </c>
      <c r="E385" s="1" t="s">
        <v>23</v>
      </c>
      <c r="F385" s="1" t="n">
        <v>49117</v>
      </c>
      <c r="G385" s="5" t="n">
        <v>43448</v>
      </c>
      <c r="H385" s="1" t="n">
        <v>11889</v>
      </c>
      <c r="I385" s="1" t="s">
        <v>37</v>
      </c>
      <c r="J385" s="1" t="n">
        <v>41</v>
      </c>
      <c r="K385" s="1" t="str">
        <f aca="false">IF(F385&gt;50000 ,"Above","Below")</f>
        <v>Below</v>
      </c>
      <c r="L385" s="1" t="str">
        <f aca="false">_xlfn.IFS(J384&gt;=50, "Excellent", J384&gt;=40, "Good", J384&gt;=30, "Average", J384&lt;30, "Poor")</f>
        <v>Average</v>
      </c>
      <c r="M385" s="6" t="b">
        <f aca="false">AND(E385="HR", I385="North", H385&gt;15000)</f>
        <v>0</v>
      </c>
      <c r="N385" s="1" t="b">
        <f aca="false">OR(E385="IT", F385&gt;60000)</f>
        <v>0</v>
      </c>
      <c r="O385" s="6" t="b">
        <f aca="false">NOT(E385="Marketing")</f>
        <v>1</v>
      </c>
      <c r="S385" s="1" t="n">
        <f aca="false">VLOOKUP(A385,A385:F1384,6,FALSE())</f>
        <v>49117</v>
      </c>
    </row>
    <row r="386" customFormat="false" ht="13.8" hidden="false" customHeight="false" outlineLevel="0" collapsed="false">
      <c r="A386" s="1" t="n">
        <v>385</v>
      </c>
      <c r="B386" s="1" t="s">
        <v>415</v>
      </c>
      <c r="C386" s="1" t="n">
        <v>21</v>
      </c>
      <c r="D386" s="1" t="s">
        <v>18</v>
      </c>
      <c r="E386" s="1" t="s">
        <v>23</v>
      </c>
      <c r="F386" s="1" t="n">
        <v>31313</v>
      </c>
      <c r="G386" s="5" t="n">
        <v>43379</v>
      </c>
      <c r="H386" s="1" t="n">
        <v>10757</v>
      </c>
      <c r="I386" s="1" t="s">
        <v>28</v>
      </c>
      <c r="J386" s="1" t="n">
        <v>33</v>
      </c>
      <c r="K386" s="1" t="str">
        <f aca="false">IF(F386&gt;50000 ,"Above","Below")</f>
        <v>Below</v>
      </c>
      <c r="L386" s="1" t="str">
        <f aca="false">_xlfn.IFS(J385&gt;=50, "Excellent", J385&gt;=40, "Good", J385&gt;=30, "Average", J385&lt;30, "Poor")</f>
        <v>Good</v>
      </c>
      <c r="M386" s="6" t="b">
        <f aca="false">AND(E386="HR", I386="North", H386&gt;15000)</f>
        <v>0</v>
      </c>
      <c r="N386" s="1" t="b">
        <f aca="false">OR(E386="IT", F386&gt;60000)</f>
        <v>0</v>
      </c>
      <c r="O386" s="6" t="b">
        <f aca="false">NOT(E386="Marketing")</f>
        <v>1</v>
      </c>
      <c r="S386" s="1" t="n">
        <f aca="false">VLOOKUP(A386,A386:F1385,6,FALSE())</f>
        <v>31313</v>
      </c>
      <c r="T386" s="1" t="n">
        <f aca="false">INDEX(H386:H1385, MATCH(A385, A385:A1387, 0))</f>
        <v>10757</v>
      </c>
    </row>
    <row r="387" customFormat="false" ht="13.8" hidden="false" customHeight="false" outlineLevel="0" collapsed="false">
      <c r="A387" s="1" t="n">
        <v>386</v>
      </c>
      <c r="B387" s="1" t="s">
        <v>416</v>
      </c>
      <c r="C387" s="1" t="n">
        <v>55</v>
      </c>
      <c r="D387" s="1" t="s">
        <v>18</v>
      </c>
      <c r="E387" s="1" t="s">
        <v>23</v>
      </c>
      <c r="F387" s="1" t="n">
        <v>67923</v>
      </c>
      <c r="G387" s="5" t="n">
        <v>42035</v>
      </c>
      <c r="H387" s="1" t="n">
        <v>13558</v>
      </c>
      <c r="I387" s="1" t="s">
        <v>25</v>
      </c>
      <c r="J387" s="1" t="n">
        <v>28</v>
      </c>
      <c r="K387" s="1" t="str">
        <f aca="false">IF(F387&gt;50000 ,"Above","Below")</f>
        <v>Above</v>
      </c>
      <c r="L387" s="1" t="str">
        <f aca="false">_xlfn.IFS(J386&gt;=50, "Excellent", J386&gt;=40, "Good", J386&gt;=30, "Average", J386&lt;30, "Poor")</f>
        <v>Average</v>
      </c>
      <c r="M387" s="6" t="b">
        <f aca="false">AND(E387="HR", I387="North", H387&gt;15000)</f>
        <v>0</v>
      </c>
      <c r="N387" s="1" t="b">
        <f aca="false">OR(E387="IT", F387&gt;60000)</f>
        <v>1</v>
      </c>
      <c r="O387" s="6" t="b">
        <f aca="false">NOT(E387="Marketing")</f>
        <v>1</v>
      </c>
      <c r="S387" s="1" t="n">
        <f aca="false">VLOOKUP(A387,A387:F1386,6,FALSE())</f>
        <v>67923</v>
      </c>
    </row>
    <row r="388" customFormat="false" ht="13.8" hidden="false" customHeight="false" outlineLevel="0" collapsed="false">
      <c r="A388" s="1" t="n">
        <v>387</v>
      </c>
      <c r="B388" s="1" t="s">
        <v>417</v>
      </c>
      <c r="C388" s="1" t="n">
        <v>31</v>
      </c>
      <c r="D388" s="1" t="s">
        <v>22</v>
      </c>
      <c r="E388" s="1" t="s">
        <v>23</v>
      </c>
      <c r="F388" s="1" t="n">
        <v>79647</v>
      </c>
      <c r="G388" s="5" t="n">
        <v>42887</v>
      </c>
      <c r="H388" s="1" t="n">
        <v>19253</v>
      </c>
      <c r="I388" s="1" t="s">
        <v>28</v>
      </c>
      <c r="J388" s="1" t="n">
        <v>39</v>
      </c>
      <c r="K388" s="1" t="str">
        <f aca="false">IF(F388&gt;50000 ,"Above","Below")</f>
        <v>Above</v>
      </c>
      <c r="L388" s="1" t="str">
        <f aca="false">_xlfn.IFS(J387&gt;=50, "Excellent", J387&gt;=40, "Good", J387&gt;=30, "Average", J387&lt;30, "Poor")</f>
        <v>Poor</v>
      </c>
      <c r="M388" s="6" t="b">
        <f aca="false">AND(E388="HR", I388="North", H388&gt;15000)</f>
        <v>0</v>
      </c>
      <c r="N388" s="1" t="b">
        <f aca="false">OR(E388="IT", F388&gt;60000)</f>
        <v>1</v>
      </c>
      <c r="O388" s="6" t="b">
        <f aca="false">NOT(E388="Marketing")</f>
        <v>1</v>
      </c>
      <c r="S388" s="1" t="n">
        <f aca="false">VLOOKUP(A388,A388:F1387,6,FALSE())</f>
        <v>79647</v>
      </c>
      <c r="T388" s="1" t="n">
        <f aca="false">INDEX(H388:H1387, MATCH(A387, A387:A1389, 0))</f>
        <v>19253</v>
      </c>
    </row>
    <row r="389" customFormat="false" ht="13.8" hidden="false" customHeight="false" outlineLevel="0" collapsed="false">
      <c r="A389" s="1" t="n">
        <v>388</v>
      </c>
      <c r="B389" s="1" t="s">
        <v>418</v>
      </c>
      <c r="C389" s="1" t="n">
        <v>26</v>
      </c>
      <c r="D389" s="1" t="s">
        <v>18</v>
      </c>
      <c r="E389" s="1" t="s">
        <v>23</v>
      </c>
      <c r="F389" s="1" t="n">
        <v>32754</v>
      </c>
      <c r="G389" s="5" t="n">
        <v>44815</v>
      </c>
      <c r="H389" s="1" t="n">
        <v>19121</v>
      </c>
      <c r="I389" s="1" t="s">
        <v>37</v>
      </c>
      <c r="J389" s="1" t="n">
        <v>26</v>
      </c>
      <c r="K389" s="1" t="str">
        <f aca="false">IF(F389&gt;50000 ,"Above","Below")</f>
        <v>Below</v>
      </c>
      <c r="L389" s="1" t="str">
        <f aca="false">_xlfn.IFS(J388&gt;=50, "Excellent", J388&gt;=40, "Good", J388&gt;=30, "Average", J388&lt;30, "Poor")</f>
        <v>Average</v>
      </c>
      <c r="M389" s="6" t="b">
        <f aca="false">AND(E389="HR", I389="North", H389&gt;15000)</f>
        <v>0</v>
      </c>
      <c r="N389" s="1" t="b">
        <f aca="false">OR(E389="IT", F389&gt;60000)</f>
        <v>0</v>
      </c>
      <c r="O389" s="6" t="b">
        <f aca="false">NOT(E389="Marketing")</f>
        <v>1</v>
      </c>
      <c r="S389" s="1" t="n">
        <f aca="false">VLOOKUP(A389,A389:F1388,6,FALSE())</f>
        <v>32754</v>
      </c>
    </row>
    <row r="390" customFormat="false" ht="13.8" hidden="false" customHeight="false" outlineLevel="0" collapsed="false">
      <c r="A390" s="1" t="n">
        <v>389</v>
      </c>
      <c r="B390" s="1" t="s">
        <v>419</v>
      </c>
      <c r="C390" s="1" t="n">
        <v>37</v>
      </c>
      <c r="D390" s="1" t="s">
        <v>22</v>
      </c>
      <c r="E390" s="1" t="s">
        <v>30</v>
      </c>
      <c r="F390" s="1" t="n">
        <v>69760</v>
      </c>
      <c r="G390" s="5" t="n">
        <v>42773</v>
      </c>
      <c r="H390" s="1" t="n">
        <v>27787</v>
      </c>
      <c r="I390" s="1" t="s">
        <v>25</v>
      </c>
      <c r="J390" s="1" t="n">
        <v>45</v>
      </c>
      <c r="K390" s="1" t="str">
        <f aca="false">IF(F390&gt;50000 ,"Above","Below")</f>
        <v>Above</v>
      </c>
      <c r="L390" s="1" t="str">
        <f aca="false">_xlfn.IFS(J389&gt;=50, "Excellent", J389&gt;=40, "Good", J389&gt;=30, "Average", J389&lt;30, "Poor")</f>
        <v>Poor</v>
      </c>
      <c r="M390" s="6" t="b">
        <f aca="false">AND(E390="HR", I390="North", H390&gt;15000)</f>
        <v>0</v>
      </c>
      <c r="N390" s="1" t="b">
        <f aca="false">OR(E390="IT", F390&gt;60000)</f>
        <v>1</v>
      </c>
      <c r="O390" s="6" t="b">
        <f aca="false">NOT(E390="Marketing")</f>
        <v>1</v>
      </c>
      <c r="S390" s="1" t="n">
        <f aca="false">VLOOKUP(A390,A390:F1389,6,FALSE())</f>
        <v>69760</v>
      </c>
      <c r="T390" s="1" t="n">
        <f aca="false">INDEX(H390:H1389, MATCH(A389, A389:A1391, 0))</f>
        <v>27787</v>
      </c>
    </row>
    <row r="391" customFormat="false" ht="13.8" hidden="false" customHeight="false" outlineLevel="0" collapsed="false">
      <c r="A391" s="1" t="n">
        <v>390</v>
      </c>
      <c r="B391" s="1" t="s">
        <v>420</v>
      </c>
      <c r="C391" s="1" t="n">
        <v>40</v>
      </c>
      <c r="D391" s="1" t="s">
        <v>22</v>
      </c>
      <c r="E391" s="1" t="s">
        <v>30</v>
      </c>
      <c r="F391" s="1" t="n">
        <v>54004</v>
      </c>
      <c r="G391" s="5" t="n">
        <v>42988</v>
      </c>
      <c r="H391" s="1" t="n">
        <v>26637</v>
      </c>
      <c r="I391" s="1" t="s">
        <v>20</v>
      </c>
      <c r="J391" s="1" t="n">
        <v>49</v>
      </c>
      <c r="K391" s="1" t="str">
        <f aca="false">IF(F391&gt;50000 ,"Above","Below")</f>
        <v>Above</v>
      </c>
      <c r="L391" s="1" t="str">
        <f aca="false">_xlfn.IFS(J390&gt;=50, "Excellent", J390&gt;=40, "Good", J390&gt;=30, "Average", J390&lt;30, "Poor")</f>
        <v>Good</v>
      </c>
      <c r="M391" s="6" t="b">
        <f aca="false">AND(E391="HR", I391="North", H391&gt;15000)</f>
        <v>0</v>
      </c>
      <c r="N391" s="1" t="b">
        <f aca="false">OR(E391="IT", F391&gt;60000)</f>
        <v>0</v>
      </c>
      <c r="O391" s="6" t="b">
        <f aca="false">NOT(E391="Marketing")</f>
        <v>1</v>
      </c>
      <c r="S391" s="1" t="n">
        <f aca="false">VLOOKUP(A391,A391:F1390,6,FALSE())</f>
        <v>54004</v>
      </c>
    </row>
    <row r="392" customFormat="false" ht="13.8" hidden="false" customHeight="false" outlineLevel="0" collapsed="false">
      <c r="A392" s="1" t="n">
        <v>391</v>
      </c>
      <c r="B392" s="1" t="s">
        <v>421</v>
      </c>
      <c r="C392" s="1" t="n">
        <v>40</v>
      </c>
      <c r="D392" s="1" t="s">
        <v>22</v>
      </c>
      <c r="E392" s="1" t="s">
        <v>7</v>
      </c>
      <c r="F392" s="1" t="n">
        <v>75329</v>
      </c>
      <c r="G392" s="5" t="n">
        <v>42840</v>
      </c>
      <c r="H392" s="1" t="n">
        <v>39661</v>
      </c>
      <c r="I392" s="1" t="s">
        <v>20</v>
      </c>
      <c r="J392" s="1" t="n">
        <v>21</v>
      </c>
      <c r="K392" s="1" t="str">
        <f aca="false">IF(F392&gt;50000 ,"Above","Below")</f>
        <v>Above</v>
      </c>
      <c r="L392" s="1" t="str">
        <f aca="false">_xlfn.IFS(J391&gt;=50, "Excellent", J391&gt;=40, "Good", J391&gt;=30, "Average", J391&lt;30, "Poor")</f>
        <v>Good</v>
      </c>
      <c r="M392" s="6" t="b">
        <f aca="false">AND(E392="HR", I392="North", H392&gt;15000)</f>
        <v>0</v>
      </c>
      <c r="N392" s="1" t="b">
        <f aca="false">OR(E392="IT", F392&gt;60000)</f>
        <v>1</v>
      </c>
      <c r="O392" s="6" t="b">
        <f aca="false">NOT(E392="Marketing")</f>
        <v>1</v>
      </c>
      <c r="S392" s="1" t="n">
        <f aca="false">VLOOKUP(A392,A392:F1391,6,FALSE())</f>
        <v>75329</v>
      </c>
      <c r="T392" s="1" t="n">
        <f aca="false">INDEX(H392:H1391, MATCH(A391, A391:A1393, 0))</f>
        <v>39661</v>
      </c>
    </row>
    <row r="393" customFormat="false" ht="13.8" hidden="false" customHeight="false" outlineLevel="0" collapsed="false">
      <c r="A393" s="1" t="n">
        <v>392</v>
      </c>
      <c r="B393" s="1" t="s">
        <v>422</v>
      </c>
      <c r="C393" s="1" t="n">
        <v>29</v>
      </c>
      <c r="D393" s="1" t="s">
        <v>18</v>
      </c>
      <c r="E393" s="1" t="s">
        <v>23</v>
      </c>
      <c r="F393" s="1" t="n">
        <v>73421</v>
      </c>
      <c r="G393" s="5" t="n">
        <v>43148</v>
      </c>
      <c r="H393" s="1" t="n">
        <v>25500</v>
      </c>
      <c r="I393" s="1" t="s">
        <v>25</v>
      </c>
      <c r="J393" s="1" t="n">
        <v>31</v>
      </c>
      <c r="K393" s="1" t="str">
        <f aca="false">IF(F393&gt;50000 ,"Above","Below")</f>
        <v>Above</v>
      </c>
      <c r="L393" s="1" t="str">
        <f aca="false">_xlfn.IFS(J392&gt;=50, "Excellent", J392&gt;=40, "Good", J392&gt;=30, "Average", J392&lt;30, "Poor")</f>
        <v>Poor</v>
      </c>
      <c r="M393" s="6" t="b">
        <f aca="false">AND(E393="HR", I393="North", H393&gt;15000)</f>
        <v>0</v>
      </c>
      <c r="N393" s="1" t="b">
        <f aca="false">OR(E393="IT", F393&gt;60000)</f>
        <v>1</v>
      </c>
      <c r="O393" s="6" t="b">
        <f aca="false">NOT(E393="Marketing")</f>
        <v>1</v>
      </c>
      <c r="S393" s="1" t="n">
        <f aca="false">VLOOKUP(A393,A393:F1392,6,FALSE())</f>
        <v>73421</v>
      </c>
    </row>
    <row r="394" customFormat="false" ht="13.8" hidden="false" customHeight="false" outlineLevel="0" collapsed="false">
      <c r="A394" s="1" t="n">
        <v>393</v>
      </c>
      <c r="B394" s="1" t="s">
        <v>423</v>
      </c>
      <c r="C394" s="1" t="n">
        <v>22</v>
      </c>
      <c r="D394" s="1" t="s">
        <v>18</v>
      </c>
      <c r="E394" s="1" t="s">
        <v>36</v>
      </c>
      <c r="F394" s="1" t="n">
        <v>30283</v>
      </c>
      <c r="G394" s="5" t="n">
        <v>42853</v>
      </c>
      <c r="H394" s="1" t="n">
        <v>22267</v>
      </c>
      <c r="I394" s="1" t="s">
        <v>37</v>
      </c>
      <c r="J394" s="1" t="n">
        <v>22</v>
      </c>
      <c r="K394" s="1" t="str">
        <f aca="false">IF(F394&gt;50000 ,"Above","Below")</f>
        <v>Below</v>
      </c>
      <c r="L394" s="1" t="str">
        <f aca="false">_xlfn.IFS(J393&gt;=50, "Excellent", J393&gt;=40, "Good", J393&gt;=30, "Average", J393&lt;30, "Poor")</f>
        <v>Average</v>
      </c>
      <c r="M394" s="6" t="b">
        <f aca="false">AND(E394="HR", I394="North", H394&gt;15000)</f>
        <v>0</v>
      </c>
      <c r="N394" s="1" t="b">
        <f aca="false">OR(E394="IT", F394&gt;60000)</f>
        <v>1</v>
      </c>
      <c r="O394" s="6" t="b">
        <f aca="false">NOT(E394="Marketing")</f>
        <v>1</v>
      </c>
      <c r="S394" s="1" t="n">
        <f aca="false">VLOOKUP(A394,A394:F1393,6,FALSE())</f>
        <v>30283</v>
      </c>
      <c r="T394" s="1" t="n">
        <f aca="false">INDEX(H394:H1393, MATCH(A393, A393:A1395, 0))</f>
        <v>22267</v>
      </c>
    </row>
    <row r="395" customFormat="false" ht="13.8" hidden="false" customHeight="false" outlineLevel="0" collapsed="false">
      <c r="A395" s="1" t="n">
        <v>394</v>
      </c>
      <c r="B395" s="1" t="s">
        <v>424</v>
      </c>
      <c r="C395" s="1" t="n">
        <v>25</v>
      </c>
      <c r="D395" s="1" t="s">
        <v>22</v>
      </c>
      <c r="E395" s="1" t="s">
        <v>30</v>
      </c>
      <c r="F395" s="1" t="n">
        <v>72123</v>
      </c>
      <c r="G395" s="5" t="n">
        <v>45050</v>
      </c>
      <c r="H395" s="1" t="n">
        <v>23332</v>
      </c>
      <c r="I395" s="1" t="s">
        <v>37</v>
      </c>
      <c r="J395" s="1" t="n">
        <v>34</v>
      </c>
      <c r="K395" s="1" t="str">
        <f aca="false">IF(F395&gt;50000 ,"Above","Below")</f>
        <v>Above</v>
      </c>
      <c r="L395" s="1" t="str">
        <f aca="false">_xlfn.IFS(J394&gt;=50, "Excellent", J394&gt;=40, "Good", J394&gt;=30, "Average", J394&lt;30, "Poor")</f>
        <v>Poor</v>
      </c>
      <c r="M395" s="6" t="b">
        <f aca="false">AND(E395="HR", I395="North", H395&gt;15000)</f>
        <v>0</v>
      </c>
      <c r="N395" s="1" t="b">
        <f aca="false">OR(E395="IT", F395&gt;60000)</f>
        <v>1</v>
      </c>
      <c r="O395" s="6" t="b">
        <f aca="false">NOT(E395="Marketing")</f>
        <v>1</v>
      </c>
      <c r="S395" s="1" t="n">
        <f aca="false">VLOOKUP(A395,A395:F1394,6,FALSE())</f>
        <v>72123</v>
      </c>
    </row>
    <row r="396" customFormat="false" ht="13.8" hidden="false" customHeight="false" outlineLevel="0" collapsed="false">
      <c r="A396" s="1" t="n">
        <v>395</v>
      </c>
      <c r="B396" s="1" t="s">
        <v>425</v>
      </c>
      <c r="C396" s="1" t="n">
        <v>53</v>
      </c>
      <c r="D396" s="1" t="s">
        <v>22</v>
      </c>
      <c r="E396" s="1" t="s">
        <v>23</v>
      </c>
      <c r="F396" s="1" t="n">
        <v>42147</v>
      </c>
      <c r="G396" s="5" t="n">
        <v>42274</v>
      </c>
      <c r="H396" s="1" t="n">
        <v>37854</v>
      </c>
      <c r="I396" s="1" t="s">
        <v>37</v>
      </c>
      <c r="J396" s="1" t="n">
        <v>24</v>
      </c>
      <c r="K396" s="1" t="str">
        <f aca="false">IF(F396&gt;50000 ,"Above","Below")</f>
        <v>Below</v>
      </c>
      <c r="L396" s="1" t="str">
        <f aca="false">_xlfn.IFS(J395&gt;=50, "Excellent", J395&gt;=40, "Good", J395&gt;=30, "Average", J395&lt;30, "Poor")</f>
        <v>Average</v>
      </c>
      <c r="M396" s="6" t="b">
        <f aca="false">AND(E396="HR", I396="North", H396&gt;15000)</f>
        <v>0</v>
      </c>
      <c r="N396" s="1" t="b">
        <f aca="false">OR(E396="IT", F396&gt;60000)</f>
        <v>0</v>
      </c>
      <c r="O396" s="6" t="b">
        <f aca="false">NOT(E396="Marketing")</f>
        <v>1</v>
      </c>
      <c r="S396" s="1" t="n">
        <f aca="false">VLOOKUP(A396,A396:F1395,6,FALSE())</f>
        <v>42147</v>
      </c>
      <c r="T396" s="1" t="n">
        <f aca="false">INDEX(H396:H1395, MATCH(A395, A395:A1397, 0))</f>
        <v>37854</v>
      </c>
    </row>
    <row r="397" customFormat="false" ht="13.8" hidden="false" customHeight="false" outlineLevel="0" collapsed="false">
      <c r="A397" s="1" t="n">
        <v>396</v>
      </c>
      <c r="B397" s="1" t="s">
        <v>426</v>
      </c>
      <c r="C397" s="1" t="n">
        <v>38</v>
      </c>
      <c r="D397" s="1" t="s">
        <v>22</v>
      </c>
      <c r="E397" s="1" t="s">
        <v>23</v>
      </c>
      <c r="F397" s="1" t="n">
        <v>46834</v>
      </c>
      <c r="G397" s="5" t="n">
        <v>43380</v>
      </c>
      <c r="H397" s="1" t="n">
        <v>10058</v>
      </c>
      <c r="I397" s="1" t="s">
        <v>20</v>
      </c>
      <c r="J397" s="1" t="n">
        <v>44</v>
      </c>
      <c r="K397" s="1" t="str">
        <f aca="false">IF(F397&gt;50000 ,"Above","Below")</f>
        <v>Below</v>
      </c>
      <c r="L397" s="1" t="str">
        <f aca="false">_xlfn.IFS(J396&gt;=50, "Excellent", J396&gt;=40, "Good", J396&gt;=30, "Average", J396&lt;30, "Poor")</f>
        <v>Poor</v>
      </c>
      <c r="M397" s="6" t="b">
        <f aca="false">AND(E397="HR", I397="North", H397&gt;15000)</f>
        <v>0</v>
      </c>
      <c r="N397" s="1" t="b">
        <f aca="false">OR(E397="IT", F397&gt;60000)</f>
        <v>0</v>
      </c>
      <c r="O397" s="6" t="b">
        <f aca="false">NOT(E397="Marketing")</f>
        <v>1</v>
      </c>
      <c r="S397" s="1" t="n">
        <f aca="false">VLOOKUP(A397,A397:F1396,6,FALSE())</f>
        <v>46834</v>
      </c>
    </row>
    <row r="398" customFormat="false" ht="13.8" hidden="false" customHeight="false" outlineLevel="0" collapsed="false">
      <c r="A398" s="1" t="n">
        <v>397</v>
      </c>
      <c r="B398" s="1" t="s">
        <v>427</v>
      </c>
      <c r="C398" s="1" t="n">
        <v>38</v>
      </c>
      <c r="D398" s="1" t="s">
        <v>22</v>
      </c>
      <c r="E398" s="1" t="s">
        <v>36</v>
      </c>
      <c r="F398" s="1" t="n">
        <v>73173</v>
      </c>
      <c r="G398" s="5" t="n">
        <v>42657</v>
      </c>
      <c r="H398" s="1" t="n">
        <v>28317</v>
      </c>
      <c r="I398" s="1" t="s">
        <v>25</v>
      </c>
      <c r="J398" s="1" t="n">
        <v>45</v>
      </c>
      <c r="K398" s="1" t="str">
        <f aca="false">IF(F398&gt;50000 ,"Above","Below")</f>
        <v>Above</v>
      </c>
      <c r="L398" s="1" t="str">
        <f aca="false">_xlfn.IFS(J397&gt;=50, "Excellent", J397&gt;=40, "Good", J397&gt;=30, "Average", J397&lt;30, "Poor")</f>
        <v>Good</v>
      </c>
      <c r="M398" s="6" t="b">
        <f aca="false">AND(E398="HR", I398="North", H398&gt;15000)</f>
        <v>0</v>
      </c>
      <c r="N398" s="1" t="b">
        <f aca="false">OR(E398="IT", F398&gt;60000)</f>
        <v>1</v>
      </c>
      <c r="O398" s="6" t="b">
        <f aca="false">NOT(E398="Marketing")</f>
        <v>1</v>
      </c>
      <c r="S398" s="1" t="n">
        <f aca="false">VLOOKUP(A398,A398:F1397,6,FALSE())</f>
        <v>73173</v>
      </c>
      <c r="T398" s="1" t="n">
        <f aca="false">INDEX(H398:H1397, MATCH(A397, A397:A1399, 0))</f>
        <v>28317</v>
      </c>
    </row>
    <row r="399" customFormat="false" ht="13.8" hidden="false" customHeight="false" outlineLevel="0" collapsed="false">
      <c r="A399" s="1" t="n">
        <v>398</v>
      </c>
      <c r="B399" s="1" t="s">
        <v>428</v>
      </c>
      <c r="C399" s="1" t="n">
        <v>26</v>
      </c>
      <c r="D399" s="1" t="s">
        <v>18</v>
      </c>
      <c r="E399" s="1" t="s">
        <v>19</v>
      </c>
      <c r="F399" s="1" t="n">
        <v>46135</v>
      </c>
      <c r="G399" s="5" t="n">
        <v>42190</v>
      </c>
      <c r="H399" s="1" t="n">
        <v>35640</v>
      </c>
      <c r="I399" s="1" t="s">
        <v>28</v>
      </c>
      <c r="J399" s="1" t="n">
        <v>44</v>
      </c>
      <c r="K399" s="1" t="str">
        <f aca="false">IF(F399&gt;50000 ,"Above","Below")</f>
        <v>Below</v>
      </c>
      <c r="L399" s="1" t="str">
        <f aca="false">_xlfn.IFS(J398&gt;=50, "Excellent", J398&gt;=40, "Good", J398&gt;=30, "Average", J398&lt;30, "Poor")</f>
        <v>Good</v>
      </c>
      <c r="M399" s="6" t="b">
        <f aca="false">AND(E399="HR", I399="North", H399&gt;15000)</f>
        <v>0</v>
      </c>
      <c r="N399" s="1" t="b">
        <f aca="false">OR(E399="IT", F399&gt;60000)</f>
        <v>0</v>
      </c>
      <c r="O399" s="6" t="b">
        <f aca="false">NOT(E399="Marketing")</f>
        <v>0</v>
      </c>
      <c r="S399" s="1" t="n">
        <f aca="false">VLOOKUP(A399,A399:F1398,6,FALSE())</f>
        <v>46135</v>
      </c>
    </row>
    <row r="400" customFormat="false" ht="13.8" hidden="false" customHeight="false" outlineLevel="0" collapsed="false">
      <c r="A400" s="1" t="n">
        <v>399</v>
      </c>
      <c r="B400" s="1" t="s">
        <v>429</v>
      </c>
      <c r="C400" s="1" t="n">
        <v>44</v>
      </c>
      <c r="D400" s="1" t="s">
        <v>18</v>
      </c>
      <c r="E400" s="1" t="s">
        <v>30</v>
      </c>
      <c r="F400" s="1" t="n">
        <v>41143</v>
      </c>
      <c r="G400" s="5" t="n">
        <v>44080</v>
      </c>
      <c r="H400" s="1" t="n">
        <v>26213</v>
      </c>
      <c r="I400" s="1" t="s">
        <v>25</v>
      </c>
      <c r="J400" s="1" t="n">
        <v>41</v>
      </c>
      <c r="K400" s="1" t="str">
        <f aca="false">IF(F400&gt;50000 ,"Above","Below")</f>
        <v>Below</v>
      </c>
      <c r="L400" s="1" t="str">
        <f aca="false">_xlfn.IFS(J399&gt;=50, "Excellent", J399&gt;=40, "Good", J399&gt;=30, "Average", J399&lt;30, "Poor")</f>
        <v>Good</v>
      </c>
      <c r="M400" s="6" t="b">
        <f aca="false">AND(E400="HR", I400="North", H400&gt;15000)</f>
        <v>0</v>
      </c>
      <c r="N400" s="1" t="b">
        <f aca="false">OR(E400="IT", F400&gt;60000)</f>
        <v>0</v>
      </c>
      <c r="O400" s="6" t="b">
        <f aca="false">NOT(E400="Marketing")</f>
        <v>1</v>
      </c>
      <c r="S400" s="1" t="n">
        <f aca="false">VLOOKUP(A400,A400:F1399,6,FALSE())</f>
        <v>41143</v>
      </c>
      <c r="T400" s="1" t="n">
        <f aca="false">INDEX(H400:H1399, MATCH(A399, A399:A1401, 0))</f>
        <v>26213</v>
      </c>
    </row>
    <row r="401" customFormat="false" ht="13.8" hidden="false" customHeight="false" outlineLevel="0" collapsed="false">
      <c r="A401" s="1" t="n">
        <v>400</v>
      </c>
      <c r="B401" s="1" t="s">
        <v>430</v>
      </c>
      <c r="C401" s="1" t="n">
        <v>56</v>
      </c>
      <c r="D401" s="1" t="s">
        <v>22</v>
      </c>
      <c r="E401" s="1" t="s">
        <v>36</v>
      </c>
      <c r="F401" s="1" t="n">
        <v>57419</v>
      </c>
      <c r="G401" s="5" t="n">
        <v>43974</v>
      </c>
      <c r="H401" s="1" t="n">
        <v>33457</v>
      </c>
      <c r="I401" s="1" t="s">
        <v>37</v>
      </c>
      <c r="J401" s="1" t="n">
        <v>28</v>
      </c>
      <c r="K401" s="1" t="str">
        <f aca="false">IF(F401&gt;50000 ,"Above","Below")</f>
        <v>Above</v>
      </c>
      <c r="L401" s="1" t="str">
        <f aca="false">_xlfn.IFS(J400&gt;=50, "Excellent", J400&gt;=40, "Good", J400&gt;=30, "Average", J400&lt;30, "Poor")</f>
        <v>Good</v>
      </c>
      <c r="M401" s="6" t="b">
        <f aca="false">AND(E401="HR", I401="North", H401&gt;15000)</f>
        <v>0</v>
      </c>
      <c r="N401" s="1" t="b">
        <f aca="false">OR(E401="IT", F401&gt;60000)</f>
        <v>1</v>
      </c>
      <c r="O401" s="6" t="b">
        <f aca="false">NOT(E401="Marketing")</f>
        <v>1</v>
      </c>
      <c r="S401" s="1" t="n">
        <f aca="false">VLOOKUP(A401,A401:F1400,6,FALSE())</f>
        <v>57419</v>
      </c>
      <c r="T401" s="1" t="n">
        <f aca="false">INDEX(H401:H1400, MATCH(A400, A400:A1402, 0))</f>
        <v>33457</v>
      </c>
    </row>
    <row r="402" customFormat="false" ht="13.8" hidden="false" customHeight="false" outlineLevel="0" collapsed="false">
      <c r="A402" s="1" t="n">
        <v>401</v>
      </c>
      <c r="B402" s="1" t="s">
        <v>431</v>
      </c>
      <c r="C402" s="1" t="n">
        <v>26</v>
      </c>
      <c r="D402" s="1" t="s">
        <v>22</v>
      </c>
      <c r="E402" s="1" t="s">
        <v>36</v>
      </c>
      <c r="F402" s="1" t="n">
        <v>39155</v>
      </c>
      <c r="G402" s="5" t="n">
        <v>42279</v>
      </c>
      <c r="H402" s="1" t="n">
        <v>18433</v>
      </c>
      <c r="I402" s="1" t="s">
        <v>37</v>
      </c>
      <c r="J402" s="1" t="n">
        <v>50</v>
      </c>
      <c r="K402" s="1" t="str">
        <f aca="false">IF(F402&gt;50000 ,"Above","Below")</f>
        <v>Below</v>
      </c>
      <c r="L402" s="1" t="str">
        <f aca="false">_xlfn.IFS(J401&gt;=50, "Excellent", J401&gt;=40, "Good", J401&gt;=30, "Average", J401&lt;30, "Poor")</f>
        <v>Poor</v>
      </c>
      <c r="M402" s="6" t="b">
        <f aca="false">AND(E402="HR", I402="North", H402&gt;15000)</f>
        <v>0</v>
      </c>
      <c r="N402" s="1" t="b">
        <f aca="false">OR(E402="IT", F402&gt;60000)</f>
        <v>1</v>
      </c>
      <c r="O402" s="6" t="b">
        <f aca="false">NOT(E402="Marketing")</f>
        <v>1</v>
      </c>
      <c r="S402" s="1" t="n">
        <f aca="false">VLOOKUP(A402,A402:F1401,6,FALSE())</f>
        <v>39155</v>
      </c>
    </row>
    <row r="403" customFormat="false" ht="13.8" hidden="false" customHeight="false" outlineLevel="0" collapsed="false">
      <c r="A403" s="1" t="n">
        <v>402</v>
      </c>
      <c r="B403" s="1" t="s">
        <v>432</v>
      </c>
      <c r="C403" s="1" t="n">
        <v>57</v>
      </c>
      <c r="D403" s="1" t="s">
        <v>18</v>
      </c>
      <c r="E403" s="1" t="s">
        <v>30</v>
      </c>
      <c r="F403" s="1" t="n">
        <v>79481</v>
      </c>
      <c r="G403" s="5" t="n">
        <v>42586</v>
      </c>
      <c r="H403" s="1" t="n">
        <v>25523</v>
      </c>
      <c r="I403" s="1" t="s">
        <v>28</v>
      </c>
      <c r="J403" s="1" t="n">
        <v>31</v>
      </c>
      <c r="K403" s="1" t="str">
        <f aca="false">IF(F403&gt;50000 ,"Above","Below")</f>
        <v>Above</v>
      </c>
      <c r="L403" s="1" t="str">
        <f aca="false">_xlfn.IFS(J402&gt;=50, "Excellent", J402&gt;=40, "Good", J402&gt;=30, "Average", J402&lt;30, "Poor")</f>
        <v>Excellent</v>
      </c>
      <c r="M403" s="6" t="b">
        <f aca="false">AND(E403="HR", I403="North", H403&gt;15000)</f>
        <v>0</v>
      </c>
      <c r="N403" s="1" t="b">
        <f aca="false">OR(E403="IT", F403&gt;60000)</f>
        <v>1</v>
      </c>
      <c r="O403" s="6" t="b">
        <f aca="false">NOT(E403="Marketing")</f>
        <v>1</v>
      </c>
      <c r="S403" s="1" t="n">
        <f aca="false">VLOOKUP(A403,A403:F1402,6,FALSE())</f>
        <v>79481</v>
      </c>
      <c r="T403" s="1" t="n">
        <f aca="false">INDEX(H403:H1402, MATCH(A402, A402:A1404, 0))</f>
        <v>25523</v>
      </c>
    </row>
    <row r="404" customFormat="false" ht="13.8" hidden="false" customHeight="false" outlineLevel="0" collapsed="false">
      <c r="A404" s="1" t="n">
        <v>403</v>
      </c>
      <c r="B404" s="1" t="s">
        <v>433</v>
      </c>
      <c r="C404" s="1" t="n">
        <v>41</v>
      </c>
      <c r="D404" s="1" t="s">
        <v>22</v>
      </c>
      <c r="E404" s="1" t="s">
        <v>23</v>
      </c>
      <c r="F404" s="1" t="n">
        <v>31392</v>
      </c>
      <c r="G404" s="5" t="n">
        <v>44155</v>
      </c>
      <c r="H404" s="1" t="n">
        <v>14745</v>
      </c>
      <c r="I404" s="1" t="s">
        <v>37</v>
      </c>
      <c r="J404" s="1" t="n">
        <v>52</v>
      </c>
      <c r="K404" s="1" t="str">
        <f aca="false">IF(F404&gt;50000 ,"Above","Below")</f>
        <v>Below</v>
      </c>
      <c r="L404" s="1" t="str">
        <f aca="false">_xlfn.IFS(J403&gt;=50, "Excellent", J403&gt;=40, "Good", J403&gt;=30, "Average", J403&lt;30, "Poor")</f>
        <v>Average</v>
      </c>
      <c r="M404" s="6" t="b">
        <f aca="false">AND(E404="HR", I404="North", H404&gt;15000)</f>
        <v>0</v>
      </c>
      <c r="N404" s="1" t="b">
        <f aca="false">OR(E404="IT", F404&gt;60000)</f>
        <v>0</v>
      </c>
      <c r="O404" s="6" t="b">
        <f aca="false">NOT(E404="Marketing")</f>
        <v>1</v>
      </c>
      <c r="S404" s="1" t="n">
        <f aca="false">VLOOKUP(A404,A404:F1403,6,FALSE())</f>
        <v>31392</v>
      </c>
    </row>
    <row r="405" customFormat="false" ht="13.8" hidden="false" customHeight="false" outlineLevel="0" collapsed="false">
      <c r="A405" s="1" t="n">
        <v>404</v>
      </c>
      <c r="B405" s="1" t="s">
        <v>434</v>
      </c>
      <c r="C405" s="1" t="n">
        <v>44</v>
      </c>
      <c r="D405" s="1" t="s">
        <v>22</v>
      </c>
      <c r="E405" s="1" t="s">
        <v>19</v>
      </c>
      <c r="F405" s="1" t="n">
        <v>64763</v>
      </c>
      <c r="G405" s="5" t="n">
        <v>43461</v>
      </c>
      <c r="H405" s="1" t="n">
        <v>28317</v>
      </c>
      <c r="I405" s="1" t="s">
        <v>37</v>
      </c>
      <c r="J405" s="1" t="n">
        <v>59</v>
      </c>
      <c r="K405" s="1" t="str">
        <f aca="false">IF(F405&gt;50000 ,"Above","Below")</f>
        <v>Above</v>
      </c>
      <c r="L405" s="1" t="str">
        <f aca="false">_xlfn.IFS(J404&gt;=50, "Excellent", J404&gt;=40, "Good", J404&gt;=30, "Average", J404&lt;30, "Poor")</f>
        <v>Excellent</v>
      </c>
      <c r="M405" s="6" t="b">
        <f aca="false">AND(E405="HR", I405="North", H405&gt;15000)</f>
        <v>0</v>
      </c>
      <c r="N405" s="1" t="b">
        <f aca="false">OR(E405="IT", F405&gt;60000)</f>
        <v>1</v>
      </c>
      <c r="O405" s="6" t="b">
        <f aca="false">NOT(E405="Marketing")</f>
        <v>0</v>
      </c>
      <c r="S405" s="1" t="n">
        <f aca="false">VLOOKUP(A405,A405:F1404,6,FALSE())</f>
        <v>64763</v>
      </c>
      <c r="T405" s="1" t="n">
        <f aca="false">INDEX(H405:H1404, MATCH(A404, A404:A1406, 0))</f>
        <v>28317</v>
      </c>
    </row>
    <row r="406" customFormat="false" ht="13.8" hidden="false" customHeight="false" outlineLevel="0" collapsed="false">
      <c r="A406" s="1" t="n">
        <v>405</v>
      </c>
      <c r="B406" s="1" t="s">
        <v>435</v>
      </c>
      <c r="C406" s="1" t="n">
        <v>39</v>
      </c>
      <c r="D406" s="1" t="s">
        <v>22</v>
      </c>
      <c r="E406" s="1" t="s">
        <v>19</v>
      </c>
      <c r="F406" s="1" t="n">
        <v>61157</v>
      </c>
      <c r="G406" s="5" t="n">
        <v>43317</v>
      </c>
      <c r="H406" s="1" t="n">
        <v>17047</v>
      </c>
      <c r="I406" s="1" t="s">
        <v>28</v>
      </c>
      <c r="J406" s="1" t="n">
        <v>36</v>
      </c>
      <c r="K406" s="1" t="str">
        <f aca="false">IF(F406&gt;50000 ,"Above","Below")</f>
        <v>Above</v>
      </c>
      <c r="L406" s="1" t="str">
        <f aca="false">_xlfn.IFS(J405&gt;=50, "Excellent", J405&gt;=40, "Good", J405&gt;=30, "Average", J405&lt;30, "Poor")</f>
        <v>Excellent</v>
      </c>
      <c r="M406" s="6" t="b">
        <f aca="false">AND(E406="HR", I406="North", H406&gt;15000)</f>
        <v>0</v>
      </c>
      <c r="N406" s="1" t="b">
        <f aca="false">OR(E406="IT", F406&gt;60000)</f>
        <v>1</v>
      </c>
      <c r="O406" s="6" t="b">
        <f aca="false">NOT(E406="Marketing")</f>
        <v>0</v>
      </c>
      <c r="S406" s="1" t="n">
        <f aca="false">VLOOKUP(A406,A406:F1405,6,FALSE())</f>
        <v>61157</v>
      </c>
    </row>
    <row r="407" customFormat="false" ht="13.8" hidden="false" customHeight="false" outlineLevel="0" collapsed="false">
      <c r="A407" s="1" t="n">
        <v>406</v>
      </c>
      <c r="B407" s="1" t="s">
        <v>436</v>
      </c>
      <c r="C407" s="1" t="n">
        <v>51</v>
      </c>
      <c r="D407" s="1" t="s">
        <v>18</v>
      </c>
      <c r="E407" s="1" t="s">
        <v>7</v>
      </c>
      <c r="F407" s="1" t="n">
        <v>49443</v>
      </c>
      <c r="G407" s="5" t="n">
        <v>44768</v>
      </c>
      <c r="H407" s="1" t="n">
        <v>10926</v>
      </c>
      <c r="I407" s="1" t="s">
        <v>20</v>
      </c>
      <c r="J407" s="1" t="n">
        <v>31</v>
      </c>
      <c r="K407" s="1" t="str">
        <f aca="false">IF(F407&gt;50000 ,"Above","Below")</f>
        <v>Below</v>
      </c>
      <c r="L407" s="1" t="str">
        <f aca="false">_xlfn.IFS(J406&gt;=50, "Excellent", J406&gt;=40, "Good", J406&gt;=30, "Average", J406&lt;30, "Poor")</f>
        <v>Average</v>
      </c>
      <c r="M407" s="6" t="b">
        <f aca="false">AND(E407="HR", I407="North", H407&gt;15000)</f>
        <v>0</v>
      </c>
      <c r="N407" s="1" t="b">
        <f aca="false">OR(E407="IT", F407&gt;60000)</f>
        <v>0</v>
      </c>
      <c r="O407" s="6" t="b">
        <f aca="false">NOT(E407="Marketing")</f>
        <v>1</v>
      </c>
      <c r="S407" s="1" t="n">
        <f aca="false">VLOOKUP(A407,A407:F1406,6,FALSE())</f>
        <v>49443</v>
      </c>
      <c r="T407" s="1" t="n">
        <f aca="false">INDEX(H407:H1406, MATCH(A406, A406:A1408, 0))</f>
        <v>10926</v>
      </c>
    </row>
    <row r="408" customFormat="false" ht="13.8" hidden="false" customHeight="false" outlineLevel="0" collapsed="false">
      <c r="A408" s="1" t="n">
        <v>407</v>
      </c>
      <c r="B408" s="1" t="s">
        <v>437</v>
      </c>
      <c r="C408" s="1" t="n">
        <v>58</v>
      </c>
      <c r="D408" s="1" t="s">
        <v>18</v>
      </c>
      <c r="E408" s="1" t="s">
        <v>19</v>
      </c>
      <c r="F408" s="1" t="n">
        <v>68480</v>
      </c>
      <c r="G408" s="5" t="n">
        <v>42655</v>
      </c>
      <c r="H408" s="1" t="n">
        <v>38833</v>
      </c>
      <c r="I408" s="1" t="s">
        <v>25</v>
      </c>
      <c r="J408" s="1" t="n">
        <v>43</v>
      </c>
      <c r="K408" s="1" t="str">
        <f aca="false">IF(F408&gt;50000 ,"Above","Below")</f>
        <v>Above</v>
      </c>
      <c r="L408" s="1" t="str">
        <f aca="false">_xlfn.IFS(J407&gt;=50, "Excellent", J407&gt;=40, "Good", J407&gt;=30, "Average", J407&lt;30, "Poor")</f>
        <v>Average</v>
      </c>
      <c r="M408" s="6" t="b">
        <f aca="false">AND(E408="HR", I408="North", H408&gt;15000)</f>
        <v>0</v>
      </c>
      <c r="N408" s="1" t="b">
        <f aca="false">OR(E408="IT", F408&gt;60000)</f>
        <v>1</v>
      </c>
      <c r="O408" s="6" t="b">
        <f aca="false">NOT(E408="Marketing")</f>
        <v>0</v>
      </c>
      <c r="S408" s="1" t="n">
        <f aca="false">VLOOKUP(A408,A408:F1407,6,FALSE())</f>
        <v>68480</v>
      </c>
    </row>
    <row r="409" customFormat="false" ht="13.8" hidden="false" customHeight="false" outlineLevel="0" collapsed="false">
      <c r="A409" s="1" t="n">
        <v>408</v>
      </c>
      <c r="B409" s="1" t="s">
        <v>438</v>
      </c>
      <c r="C409" s="1" t="n">
        <v>48</v>
      </c>
      <c r="D409" s="1" t="s">
        <v>22</v>
      </c>
      <c r="E409" s="1" t="s">
        <v>7</v>
      </c>
      <c r="F409" s="1" t="n">
        <v>54087</v>
      </c>
      <c r="G409" s="5" t="n">
        <v>45312</v>
      </c>
      <c r="H409" s="1" t="n">
        <v>36531</v>
      </c>
      <c r="I409" s="1" t="s">
        <v>20</v>
      </c>
      <c r="J409" s="1" t="n">
        <v>48</v>
      </c>
      <c r="K409" s="1" t="str">
        <f aca="false">IF(F409&gt;50000 ,"Above","Below")</f>
        <v>Above</v>
      </c>
      <c r="L409" s="1" t="str">
        <f aca="false">_xlfn.IFS(J408&gt;=50, "Excellent", J408&gt;=40, "Good", J408&gt;=30, "Average", J408&lt;30, "Poor")</f>
        <v>Good</v>
      </c>
      <c r="M409" s="6" t="b">
        <f aca="false">AND(E409="HR", I409="North", H409&gt;15000)</f>
        <v>0</v>
      </c>
      <c r="N409" s="1" t="b">
        <f aca="false">OR(E409="IT", F409&gt;60000)</f>
        <v>0</v>
      </c>
      <c r="O409" s="6" t="b">
        <f aca="false">NOT(E409="Marketing")</f>
        <v>1</v>
      </c>
      <c r="S409" s="1" t="n">
        <f aca="false">VLOOKUP(A409,A409:F1408,6,FALSE())</f>
        <v>54087</v>
      </c>
      <c r="T409" s="1" t="n">
        <f aca="false">INDEX(H409:H1408, MATCH(A408, A408:A1410, 0))</f>
        <v>36531</v>
      </c>
    </row>
    <row r="410" customFormat="false" ht="13.8" hidden="false" customHeight="false" outlineLevel="0" collapsed="false">
      <c r="A410" s="1" t="n">
        <v>409</v>
      </c>
      <c r="B410" s="1" t="s">
        <v>439</v>
      </c>
      <c r="C410" s="1" t="n">
        <v>55</v>
      </c>
      <c r="D410" s="1" t="s">
        <v>22</v>
      </c>
      <c r="E410" s="1" t="s">
        <v>7</v>
      </c>
      <c r="F410" s="1" t="n">
        <v>37145</v>
      </c>
      <c r="G410" s="5" t="n">
        <v>42319</v>
      </c>
      <c r="H410" s="1" t="n">
        <v>20584</v>
      </c>
      <c r="I410" s="1" t="s">
        <v>25</v>
      </c>
      <c r="J410" s="1" t="n">
        <v>58</v>
      </c>
      <c r="K410" s="1" t="str">
        <f aca="false">IF(F410&gt;50000 ,"Above","Below")</f>
        <v>Below</v>
      </c>
      <c r="L410" s="1" t="str">
        <f aca="false">_xlfn.IFS(J409&gt;=50, "Excellent", J409&gt;=40, "Good", J409&gt;=30, "Average", J409&lt;30, "Poor")</f>
        <v>Good</v>
      </c>
      <c r="M410" s="6" t="b">
        <f aca="false">AND(E410="HR", I410="North", H410&gt;15000)</f>
        <v>0</v>
      </c>
      <c r="N410" s="1" t="b">
        <f aca="false">OR(E410="IT", F410&gt;60000)</f>
        <v>0</v>
      </c>
      <c r="O410" s="6" t="b">
        <f aca="false">NOT(E410="Marketing")</f>
        <v>1</v>
      </c>
      <c r="S410" s="1" t="n">
        <f aca="false">VLOOKUP(A410,A410:F1409,6,FALSE())</f>
        <v>37145</v>
      </c>
    </row>
    <row r="411" customFormat="false" ht="13.8" hidden="false" customHeight="false" outlineLevel="0" collapsed="false">
      <c r="A411" s="1" t="n">
        <v>410</v>
      </c>
      <c r="B411" s="1" t="s">
        <v>440</v>
      </c>
      <c r="C411" s="1" t="n">
        <v>58</v>
      </c>
      <c r="D411" s="1" t="s">
        <v>22</v>
      </c>
      <c r="E411" s="1" t="s">
        <v>19</v>
      </c>
      <c r="F411" s="1" t="n">
        <v>64477</v>
      </c>
      <c r="G411" s="5" t="n">
        <v>43912</v>
      </c>
      <c r="H411" s="1" t="n">
        <v>23316</v>
      </c>
      <c r="I411" s="1" t="s">
        <v>20</v>
      </c>
      <c r="J411" s="1" t="n">
        <v>34</v>
      </c>
      <c r="K411" s="1" t="str">
        <f aca="false">IF(F411&gt;50000 ,"Above","Below")</f>
        <v>Above</v>
      </c>
      <c r="L411" s="1" t="str">
        <f aca="false">_xlfn.IFS(J410&gt;=50, "Excellent", J410&gt;=40, "Good", J410&gt;=30, "Average", J410&lt;30, "Poor")</f>
        <v>Excellent</v>
      </c>
      <c r="M411" s="6" t="b">
        <f aca="false">AND(E411="HR", I411="North", H411&gt;15000)</f>
        <v>0</v>
      </c>
      <c r="N411" s="1" t="b">
        <f aca="false">OR(E411="IT", F411&gt;60000)</f>
        <v>1</v>
      </c>
      <c r="O411" s="6" t="b">
        <f aca="false">NOT(E411="Marketing")</f>
        <v>0</v>
      </c>
      <c r="S411" s="1" t="n">
        <f aca="false">VLOOKUP(A411,A411:F1410,6,FALSE())</f>
        <v>64477</v>
      </c>
      <c r="T411" s="1" t="n">
        <f aca="false">INDEX(H411:H1410, MATCH(A410, A410:A1412, 0))</f>
        <v>23316</v>
      </c>
    </row>
    <row r="412" customFormat="false" ht="13.8" hidden="false" customHeight="false" outlineLevel="0" collapsed="false">
      <c r="A412" s="1" t="n">
        <v>411</v>
      </c>
      <c r="B412" s="1" t="s">
        <v>441</v>
      </c>
      <c r="C412" s="1" t="n">
        <v>30</v>
      </c>
      <c r="D412" s="1" t="s">
        <v>22</v>
      </c>
      <c r="E412" s="1" t="s">
        <v>30</v>
      </c>
      <c r="F412" s="1" t="n">
        <v>42008</v>
      </c>
      <c r="G412" s="5" t="n">
        <v>43491</v>
      </c>
      <c r="H412" s="1" t="n">
        <v>38605</v>
      </c>
      <c r="I412" s="1" t="s">
        <v>25</v>
      </c>
      <c r="J412" s="1" t="n">
        <v>39</v>
      </c>
      <c r="K412" s="1" t="str">
        <f aca="false">IF(F412&gt;50000 ,"Above","Below")</f>
        <v>Below</v>
      </c>
      <c r="L412" s="1" t="str">
        <f aca="false">_xlfn.IFS(J411&gt;=50, "Excellent", J411&gt;=40, "Good", J411&gt;=30, "Average", J411&lt;30, "Poor")</f>
        <v>Average</v>
      </c>
      <c r="M412" s="6" t="b">
        <f aca="false">AND(E412="HR", I412="North", H412&gt;15000)</f>
        <v>0</v>
      </c>
      <c r="N412" s="1" t="b">
        <f aca="false">OR(E412="IT", F412&gt;60000)</f>
        <v>0</v>
      </c>
      <c r="O412" s="6" t="b">
        <f aca="false">NOT(E412="Marketing")</f>
        <v>1</v>
      </c>
      <c r="S412" s="1" t="n">
        <f aca="false">VLOOKUP(A412,A412:F1411,6,FALSE())</f>
        <v>42008</v>
      </c>
    </row>
    <row r="413" customFormat="false" ht="13.8" hidden="false" customHeight="false" outlineLevel="0" collapsed="false">
      <c r="A413" s="1" t="n">
        <v>412</v>
      </c>
      <c r="B413" s="1" t="s">
        <v>442</v>
      </c>
      <c r="C413" s="1" t="n">
        <v>24</v>
      </c>
      <c r="D413" s="1" t="s">
        <v>22</v>
      </c>
      <c r="E413" s="1" t="s">
        <v>36</v>
      </c>
      <c r="F413" s="1" t="n">
        <v>47359</v>
      </c>
      <c r="G413" s="5" t="n">
        <v>41842</v>
      </c>
      <c r="H413" s="1" t="n">
        <v>32872</v>
      </c>
      <c r="I413" s="1" t="s">
        <v>20</v>
      </c>
      <c r="J413" s="1" t="n">
        <v>29</v>
      </c>
      <c r="K413" s="1" t="str">
        <f aca="false">IF(F413&gt;50000 ,"Above","Below")</f>
        <v>Below</v>
      </c>
      <c r="L413" s="1" t="str">
        <f aca="false">_xlfn.IFS(J412&gt;=50, "Excellent", J412&gt;=40, "Good", J412&gt;=30, "Average", J412&lt;30, "Poor")</f>
        <v>Average</v>
      </c>
      <c r="M413" s="6" t="b">
        <f aca="false">AND(E413="HR", I413="North", H413&gt;15000)</f>
        <v>0</v>
      </c>
      <c r="N413" s="1" t="b">
        <f aca="false">OR(E413="IT", F413&gt;60000)</f>
        <v>1</v>
      </c>
      <c r="O413" s="6" t="b">
        <f aca="false">NOT(E413="Marketing")</f>
        <v>1</v>
      </c>
      <c r="S413" s="1" t="n">
        <f aca="false">VLOOKUP(A413,A413:F1412,6,FALSE())</f>
        <v>47359</v>
      </c>
      <c r="T413" s="1" t="n">
        <f aca="false">INDEX(H413:H1412, MATCH(A412, A412:A1414, 0))</f>
        <v>32872</v>
      </c>
    </row>
    <row r="414" customFormat="false" ht="13.8" hidden="false" customHeight="false" outlineLevel="0" collapsed="false">
      <c r="A414" s="1" t="n">
        <v>413</v>
      </c>
      <c r="B414" s="1" t="s">
        <v>443</v>
      </c>
      <c r="C414" s="1" t="n">
        <v>57</v>
      </c>
      <c r="D414" s="1" t="s">
        <v>18</v>
      </c>
      <c r="E414" s="1" t="s">
        <v>23</v>
      </c>
      <c r="F414" s="1" t="n">
        <v>61444</v>
      </c>
      <c r="G414" s="5" t="n">
        <v>45418</v>
      </c>
      <c r="H414" s="1" t="n">
        <v>31143</v>
      </c>
      <c r="I414" s="1" t="s">
        <v>28</v>
      </c>
      <c r="J414" s="1" t="n">
        <v>44</v>
      </c>
      <c r="K414" s="1" t="str">
        <f aca="false">IF(F414&gt;50000 ,"Above","Below")</f>
        <v>Above</v>
      </c>
      <c r="L414" s="1" t="str">
        <f aca="false">_xlfn.IFS(J413&gt;=50, "Excellent", J413&gt;=40, "Good", J413&gt;=30, "Average", J413&lt;30, "Poor")</f>
        <v>Poor</v>
      </c>
      <c r="M414" s="6" t="b">
        <f aca="false">AND(E414="HR", I414="North", H414&gt;15000)</f>
        <v>0</v>
      </c>
      <c r="N414" s="1" t="b">
        <f aca="false">OR(E414="IT", F414&gt;60000)</f>
        <v>1</v>
      </c>
      <c r="O414" s="6" t="b">
        <f aca="false">NOT(E414="Marketing")</f>
        <v>1</v>
      </c>
      <c r="S414" s="1" t="n">
        <f aca="false">VLOOKUP(A414,A414:F1413,6,FALSE())</f>
        <v>61444</v>
      </c>
    </row>
    <row r="415" customFormat="false" ht="13.8" hidden="false" customHeight="false" outlineLevel="0" collapsed="false">
      <c r="A415" s="1" t="n">
        <v>414</v>
      </c>
      <c r="B415" s="1" t="s">
        <v>444</v>
      </c>
      <c r="C415" s="1" t="n">
        <v>58</v>
      </c>
      <c r="D415" s="1" t="s">
        <v>18</v>
      </c>
      <c r="E415" s="1" t="s">
        <v>19</v>
      </c>
      <c r="F415" s="1" t="n">
        <v>71896</v>
      </c>
      <c r="G415" s="5" t="n">
        <v>42144</v>
      </c>
      <c r="H415" s="1" t="n">
        <v>30171</v>
      </c>
      <c r="I415" s="1" t="s">
        <v>37</v>
      </c>
      <c r="J415" s="1" t="n">
        <v>36</v>
      </c>
      <c r="K415" s="1" t="str">
        <f aca="false">IF(F415&gt;50000 ,"Above","Below")</f>
        <v>Above</v>
      </c>
      <c r="L415" s="1" t="str">
        <f aca="false">_xlfn.IFS(J414&gt;=50, "Excellent", J414&gt;=40, "Good", J414&gt;=30, "Average", J414&lt;30, "Poor")</f>
        <v>Good</v>
      </c>
      <c r="M415" s="6" t="b">
        <f aca="false">AND(E415="HR", I415="North", H415&gt;15000)</f>
        <v>0</v>
      </c>
      <c r="N415" s="1" t="b">
        <f aca="false">OR(E415="IT", F415&gt;60000)</f>
        <v>1</v>
      </c>
      <c r="O415" s="6" t="b">
        <f aca="false">NOT(E415="Marketing")</f>
        <v>0</v>
      </c>
      <c r="S415" s="1" t="n">
        <f aca="false">VLOOKUP(A415,A415:F1414,6,FALSE())</f>
        <v>71896</v>
      </c>
      <c r="T415" s="1" t="n">
        <f aca="false">INDEX(H415:H1414, MATCH(A414, A414:A1416, 0))</f>
        <v>30171</v>
      </c>
    </row>
    <row r="416" customFormat="false" ht="13.8" hidden="false" customHeight="false" outlineLevel="0" collapsed="false">
      <c r="A416" s="1" t="n">
        <v>415</v>
      </c>
      <c r="B416" s="1" t="s">
        <v>445</v>
      </c>
      <c r="C416" s="1" t="n">
        <v>25</v>
      </c>
      <c r="D416" s="1" t="s">
        <v>18</v>
      </c>
      <c r="E416" s="1" t="s">
        <v>36</v>
      </c>
      <c r="F416" s="1" t="n">
        <v>48840</v>
      </c>
      <c r="G416" s="5" t="n">
        <v>44313</v>
      </c>
      <c r="H416" s="1" t="n">
        <v>16005</v>
      </c>
      <c r="I416" s="1" t="s">
        <v>20</v>
      </c>
      <c r="J416" s="1" t="n">
        <v>42</v>
      </c>
      <c r="K416" s="1" t="str">
        <f aca="false">IF(F416&gt;50000 ,"Above","Below")</f>
        <v>Below</v>
      </c>
      <c r="L416" s="1" t="str">
        <f aca="false">_xlfn.IFS(J415&gt;=50, "Excellent", J415&gt;=40, "Good", J415&gt;=30, "Average", J415&lt;30, "Poor")</f>
        <v>Average</v>
      </c>
      <c r="M416" s="6" t="b">
        <f aca="false">AND(E416="HR", I416="North", H416&gt;15000)</f>
        <v>0</v>
      </c>
      <c r="N416" s="1" t="b">
        <f aca="false">OR(E416="IT", F416&gt;60000)</f>
        <v>1</v>
      </c>
      <c r="O416" s="6" t="b">
        <f aca="false">NOT(E416="Marketing")</f>
        <v>1</v>
      </c>
      <c r="S416" s="1" t="n">
        <f aca="false">VLOOKUP(A416,A416:F1415,6,FALSE())</f>
        <v>48840</v>
      </c>
    </row>
    <row r="417" customFormat="false" ht="13.8" hidden="false" customHeight="false" outlineLevel="0" collapsed="false">
      <c r="A417" s="1" t="n">
        <v>416</v>
      </c>
      <c r="B417" s="1" t="s">
        <v>446</v>
      </c>
      <c r="C417" s="1" t="n">
        <v>60</v>
      </c>
      <c r="D417" s="1" t="s">
        <v>22</v>
      </c>
      <c r="E417" s="1" t="s">
        <v>23</v>
      </c>
      <c r="F417" s="1" t="n">
        <v>66426</v>
      </c>
      <c r="G417" s="5" t="n">
        <v>44082</v>
      </c>
      <c r="H417" s="1" t="n">
        <v>17938</v>
      </c>
      <c r="I417" s="1" t="s">
        <v>25</v>
      </c>
      <c r="J417" s="1" t="n">
        <v>49</v>
      </c>
      <c r="K417" s="1" t="str">
        <f aca="false">IF(F417&gt;50000 ,"Above","Below")</f>
        <v>Above</v>
      </c>
      <c r="L417" s="1" t="str">
        <f aca="false">_xlfn.IFS(J416&gt;=50, "Excellent", J416&gt;=40, "Good", J416&gt;=30, "Average", J416&lt;30, "Poor")</f>
        <v>Good</v>
      </c>
      <c r="M417" s="6" t="b">
        <f aca="false">AND(E417="HR", I417="North", H417&gt;15000)</f>
        <v>0</v>
      </c>
      <c r="N417" s="1" t="b">
        <f aca="false">OR(E417="IT", F417&gt;60000)</f>
        <v>1</v>
      </c>
      <c r="O417" s="6" t="b">
        <f aca="false">NOT(E417="Marketing")</f>
        <v>1</v>
      </c>
      <c r="S417" s="1" t="n">
        <f aca="false">VLOOKUP(A417,A417:F1416,6,FALSE())</f>
        <v>66426</v>
      </c>
      <c r="T417" s="1" t="n">
        <f aca="false">INDEX(H417:H1416, MATCH(A416, A416:A1418, 0))</f>
        <v>17938</v>
      </c>
    </row>
    <row r="418" customFormat="false" ht="13.8" hidden="false" customHeight="false" outlineLevel="0" collapsed="false">
      <c r="A418" s="1" t="n">
        <v>417</v>
      </c>
      <c r="B418" s="1" t="s">
        <v>447</v>
      </c>
      <c r="C418" s="1" t="n">
        <v>38</v>
      </c>
      <c r="D418" s="1" t="s">
        <v>22</v>
      </c>
      <c r="E418" s="1" t="s">
        <v>23</v>
      </c>
      <c r="F418" s="1" t="n">
        <v>33288</v>
      </c>
      <c r="G418" s="5" t="n">
        <v>42060</v>
      </c>
      <c r="H418" s="1" t="n">
        <v>34638</v>
      </c>
      <c r="I418" s="1" t="s">
        <v>28</v>
      </c>
      <c r="J418" s="1" t="n">
        <v>28</v>
      </c>
      <c r="K418" s="1" t="str">
        <f aca="false">IF(F418&gt;50000 ,"Above","Below")</f>
        <v>Below</v>
      </c>
      <c r="L418" s="1" t="str">
        <f aca="false">_xlfn.IFS(J417&gt;=50, "Excellent", J417&gt;=40, "Good", J417&gt;=30, "Average", J417&lt;30, "Poor")</f>
        <v>Good</v>
      </c>
      <c r="M418" s="6" t="b">
        <f aca="false">AND(E418="HR", I418="North", H418&gt;15000)</f>
        <v>0</v>
      </c>
      <c r="N418" s="1" t="b">
        <f aca="false">OR(E418="IT", F418&gt;60000)</f>
        <v>0</v>
      </c>
      <c r="O418" s="6" t="b">
        <f aca="false">NOT(E418="Marketing")</f>
        <v>1</v>
      </c>
      <c r="S418" s="1" t="n">
        <f aca="false">VLOOKUP(A418,A418:F1417,6,FALSE())</f>
        <v>33288</v>
      </c>
    </row>
    <row r="419" customFormat="false" ht="13.8" hidden="false" customHeight="false" outlineLevel="0" collapsed="false">
      <c r="A419" s="1" t="n">
        <v>418</v>
      </c>
      <c r="B419" s="1" t="s">
        <v>448</v>
      </c>
      <c r="C419" s="1" t="n">
        <v>59</v>
      </c>
      <c r="D419" s="1" t="s">
        <v>22</v>
      </c>
      <c r="E419" s="1" t="s">
        <v>23</v>
      </c>
      <c r="F419" s="1" t="n">
        <v>75136</v>
      </c>
      <c r="G419" s="5" t="n">
        <v>42936</v>
      </c>
      <c r="H419" s="1" t="n">
        <v>36883</v>
      </c>
      <c r="I419" s="1" t="s">
        <v>25</v>
      </c>
      <c r="J419" s="1" t="n">
        <v>26</v>
      </c>
      <c r="K419" s="1" t="str">
        <f aca="false">IF(F419&gt;50000 ,"Above","Below")</f>
        <v>Above</v>
      </c>
      <c r="L419" s="1" t="str">
        <f aca="false">_xlfn.IFS(J418&gt;=50, "Excellent", J418&gt;=40, "Good", J418&gt;=30, "Average", J418&lt;30, "Poor")</f>
        <v>Poor</v>
      </c>
      <c r="M419" s="6" t="b">
        <f aca="false">AND(E419="HR", I419="North", H419&gt;15000)</f>
        <v>0</v>
      </c>
      <c r="N419" s="1" t="b">
        <f aca="false">OR(E419="IT", F419&gt;60000)</f>
        <v>1</v>
      </c>
      <c r="O419" s="6" t="b">
        <f aca="false">NOT(E419="Marketing")</f>
        <v>1</v>
      </c>
      <c r="S419" s="1" t="n">
        <f aca="false">VLOOKUP(A419,A419:F1418,6,FALSE())</f>
        <v>75136</v>
      </c>
      <c r="T419" s="1" t="n">
        <f aca="false">INDEX(H419:H1418, MATCH(A418, A418:A1420, 0))</f>
        <v>36883</v>
      </c>
    </row>
    <row r="420" customFormat="false" ht="13.8" hidden="false" customHeight="false" outlineLevel="0" collapsed="false">
      <c r="A420" s="1" t="n">
        <v>419</v>
      </c>
      <c r="B420" s="1" t="s">
        <v>449</v>
      </c>
      <c r="C420" s="1" t="n">
        <v>43</v>
      </c>
      <c r="D420" s="1" t="s">
        <v>18</v>
      </c>
      <c r="E420" s="1" t="s">
        <v>7</v>
      </c>
      <c r="F420" s="1" t="n">
        <v>57320</v>
      </c>
      <c r="G420" s="5" t="n">
        <v>44940</v>
      </c>
      <c r="H420" s="1" t="n">
        <v>10374</v>
      </c>
      <c r="I420" s="1" t="s">
        <v>28</v>
      </c>
      <c r="J420" s="1" t="n">
        <v>42</v>
      </c>
      <c r="K420" s="1" t="str">
        <f aca="false">IF(F420&gt;50000 ,"Above","Below")</f>
        <v>Above</v>
      </c>
      <c r="L420" s="1" t="str">
        <f aca="false">_xlfn.IFS(J419&gt;=50, "Excellent", J419&gt;=40, "Good", J419&gt;=30, "Average", J419&lt;30, "Poor")</f>
        <v>Poor</v>
      </c>
      <c r="M420" s="6" t="b">
        <f aca="false">AND(E420="HR", I420="North", H420&gt;15000)</f>
        <v>0</v>
      </c>
      <c r="N420" s="1" t="b">
        <f aca="false">OR(E420="IT", F420&gt;60000)</f>
        <v>0</v>
      </c>
      <c r="O420" s="6" t="b">
        <f aca="false">NOT(E420="Marketing")</f>
        <v>1</v>
      </c>
      <c r="S420" s="1" t="n">
        <f aca="false">VLOOKUP(A420,A420:F1419,6,FALSE())</f>
        <v>57320</v>
      </c>
    </row>
    <row r="421" customFormat="false" ht="13.8" hidden="false" customHeight="false" outlineLevel="0" collapsed="false">
      <c r="A421" s="1" t="n">
        <v>420</v>
      </c>
      <c r="B421" s="1" t="s">
        <v>450</v>
      </c>
      <c r="C421" s="1" t="n">
        <v>47</v>
      </c>
      <c r="D421" s="1" t="s">
        <v>22</v>
      </c>
      <c r="E421" s="1" t="s">
        <v>7</v>
      </c>
      <c r="F421" s="1" t="n">
        <v>66086</v>
      </c>
      <c r="G421" s="5" t="n">
        <v>43480</v>
      </c>
      <c r="H421" s="1" t="n">
        <v>28007</v>
      </c>
      <c r="I421" s="1" t="s">
        <v>28</v>
      </c>
      <c r="J421" s="1" t="n">
        <v>47</v>
      </c>
      <c r="K421" s="1" t="str">
        <f aca="false">IF(F421&gt;50000 ,"Above","Below")</f>
        <v>Above</v>
      </c>
      <c r="L421" s="1" t="str">
        <f aca="false">_xlfn.IFS(J420&gt;=50, "Excellent", J420&gt;=40, "Good", J420&gt;=30, "Average", J420&lt;30, "Poor")</f>
        <v>Good</v>
      </c>
      <c r="M421" s="6" t="b">
        <f aca="false">AND(E421="HR", I421="North", H421&gt;15000)</f>
        <v>0</v>
      </c>
      <c r="N421" s="1" t="b">
        <f aca="false">OR(E421="IT", F421&gt;60000)</f>
        <v>1</v>
      </c>
      <c r="O421" s="6" t="b">
        <f aca="false">NOT(E421="Marketing")</f>
        <v>1</v>
      </c>
      <c r="S421" s="1" t="n">
        <f aca="false">VLOOKUP(A421,A421:F1420,6,FALSE())</f>
        <v>66086</v>
      </c>
      <c r="T421" s="1" t="n">
        <f aca="false">INDEX(H421:H1420, MATCH(A420, A420:A1422, 0))</f>
        <v>28007</v>
      </c>
    </row>
    <row r="422" customFormat="false" ht="13.8" hidden="false" customHeight="false" outlineLevel="0" collapsed="false">
      <c r="A422" s="1" t="n">
        <v>421</v>
      </c>
      <c r="B422" s="1" t="s">
        <v>451</v>
      </c>
      <c r="C422" s="1" t="n">
        <v>49</v>
      </c>
      <c r="D422" s="1" t="s">
        <v>22</v>
      </c>
      <c r="E422" s="1" t="s">
        <v>36</v>
      </c>
      <c r="F422" s="1" t="n">
        <v>72010</v>
      </c>
      <c r="G422" s="5" t="n">
        <v>43749</v>
      </c>
      <c r="H422" s="1" t="n">
        <v>25072</v>
      </c>
      <c r="I422" s="1" t="s">
        <v>20</v>
      </c>
      <c r="J422" s="1" t="n">
        <v>60</v>
      </c>
      <c r="K422" s="1" t="str">
        <f aca="false">IF(F422&gt;50000 ,"Above","Below")</f>
        <v>Above</v>
      </c>
      <c r="L422" s="1" t="str">
        <f aca="false">_xlfn.IFS(J421&gt;=50, "Excellent", J421&gt;=40, "Good", J421&gt;=30, "Average", J421&lt;30, "Poor")</f>
        <v>Good</v>
      </c>
      <c r="M422" s="6" t="b">
        <f aca="false">AND(E422="HR", I422="North", H422&gt;15000)</f>
        <v>0</v>
      </c>
      <c r="N422" s="1" t="b">
        <f aca="false">OR(E422="IT", F422&gt;60000)</f>
        <v>1</v>
      </c>
      <c r="O422" s="6" t="b">
        <f aca="false">NOT(E422="Marketing")</f>
        <v>1</v>
      </c>
      <c r="S422" s="1" t="n">
        <f aca="false">VLOOKUP(A422,A422:F1421,6,FALSE())</f>
        <v>72010</v>
      </c>
      <c r="T422" s="1" t="n">
        <f aca="false">INDEX(H422:H1421, MATCH(A421, A421:A1423, 0))</f>
        <v>25072</v>
      </c>
    </row>
    <row r="423" customFormat="false" ht="13.8" hidden="false" customHeight="false" outlineLevel="0" collapsed="false">
      <c r="A423" s="1" t="n">
        <v>422</v>
      </c>
      <c r="B423" s="1" t="s">
        <v>452</v>
      </c>
      <c r="C423" s="1" t="n">
        <v>21</v>
      </c>
      <c r="D423" s="1" t="s">
        <v>18</v>
      </c>
      <c r="E423" s="1" t="s">
        <v>36</v>
      </c>
      <c r="F423" s="1" t="n">
        <v>43542</v>
      </c>
      <c r="G423" s="5" t="n">
        <v>42997</v>
      </c>
      <c r="H423" s="1" t="n">
        <v>16571</v>
      </c>
      <c r="I423" s="1" t="s">
        <v>28</v>
      </c>
      <c r="J423" s="1" t="n">
        <v>57</v>
      </c>
      <c r="K423" s="1" t="str">
        <f aca="false">IF(F423&gt;50000 ,"Above","Below")</f>
        <v>Below</v>
      </c>
      <c r="L423" s="1" t="str">
        <f aca="false">_xlfn.IFS(J422&gt;=50, "Excellent", J422&gt;=40, "Good", J422&gt;=30, "Average", J422&lt;30, "Poor")</f>
        <v>Excellent</v>
      </c>
      <c r="M423" s="6" t="b">
        <f aca="false">AND(E423="HR", I423="North", H423&gt;15000)</f>
        <v>0</v>
      </c>
      <c r="N423" s="1" t="b">
        <f aca="false">OR(E423="IT", F423&gt;60000)</f>
        <v>1</v>
      </c>
      <c r="O423" s="6" t="b">
        <f aca="false">NOT(E423="Marketing")</f>
        <v>1</v>
      </c>
      <c r="S423" s="1" t="n">
        <f aca="false">VLOOKUP(A423,A423:F1422,6,FALSE())</f>
        <v>43542</v>
      </c>
    </row>
    <row r="424" customFormat="false" ht="13.8" hidden="false" customHeight="false" outlineLevel="0" collapsed="false">
      <c r="A424" s="1" t="n">
        <v>423</v>
      </c>
      <c r="B424" s="1" t="s">
        <v>453</v>
      </c>
      <c r="C424" s="1" t="n">
        <v>30</v>
      </c>
      <c r="D424" s="1" t="s">
        <v>22</v>
      </c>
      <c r="E424" s="1" t="s">
        <v>36</v>
      </c>
      <c r="F424" s="1" t="n">
        <v>52485</v>
      </c>
      <c r="G424" s="5" t="n">
        <v>43835</v>
      </c>
      <c r="H424" s="1" t="n">
        <v>34942</v>
      </c>
      <c r="I424" s="1" t="s">
        <v>37</v>
      </c>
      <c r="J424" s="1" t="n">
        <v>55</v>
      </c>
      <c r="K424" s="1" t="str">
        <f aca="false">IF(F424&gt;50000 ,"Above","Below")</f>
        <v>Above</v>
      </c>
      <c r="L424" s="1" t="str">
        <f aca="false">_xlfn.IFS(J423&gt;=50, "Excellent", J423&gt;=40, "Good", J423&gt;=30, "Average", J423&lt;30, "Poor")</f>
        <v>Excellent</v>
      </c>
      <c r="M424" s="6" t="b">
        <f aca="false">AND(E424="HR", I424="North", H424&gt;15000)</f>
        <v>0</v>
      </c>
      <c r="N424" s="1" t="b">
        <f aca="false">OR(E424="IT", F424&gt;60000)</f>
        <v>1</v>
      </c>
      <c r="O424" s="6" t="b">
        <f aca="false">NOT(E424="Marketing")</f>
        <v>1</v>
      </c>
      <c r="S424" s="1" t="n">
        <f aca="false">VLOOKUP(A424,A424:F1423,6,FALSE())</f>
        <v>52485</v>
      </c>
      <c r="T424" s="1" t="n">
        <f aca="false">INDEX(H424:H1423, MATCH(A423, A423:A1425, 0))</f>
        <v>34942</v>
      </c>
    </row>
    <row r="425" customFormat="false" ht="13.8" hidden="false" customHeight="false" outlineLevel="0" collapsed="false">
      <c r="A425" s="1" t="n">
        <v>424</v>
      </c>
      <c r="B425" s="1" t="s">
        <v>454</v>
      </c>
      <c r="C425" s="1" t="n">
        <v>21</v>
      </c>
      <c r="D425" s="1" t="s">
        <v>18</v>
      </c>
      <c r="E425" s="1" t="s">
        <v>23</v>
      </c>
      <c r="F425" s="1" t="n">
        <v>35490</v>
      </c>
      <c r="G425" s="5" t="n">
        <v>42769</v>
      </c>
      <c r="H425" s="1" t="n">
        <v>11328</v>
      </c>
      <c r="I425" s="1" t="s">
        <v>28</v>
      </c>
      <c r="J425" s="1" t="n">
        <v>29</v>
      </c>
      <c r="K425" s="1" t="str">
        <f aca="false">IF(F425&gt;50000 ,"Above","Below")</f>
        <v>Below</v>
      </c>
      <c r="L425" s="1" t="str">
        <f aca="false">_xlfn.IFS(J424&gt;=50, "Excellent", J424&gt;=40, "Good", J424&gt;=30, "Average", J424&lt;30, "Poor")</f>
        <v>Excellent</v>
      </c>
      <c r="M425" s="6" t="b">
        <f aca="false">AND(E425="HR", I425="North", H425&gt;15000)</f>
        <v>0</v>
      </c>
      <c r="N425" s="1" t="b">
        <f aca="false">OR(E425="IT", F425&gt;60000)</f>
        <v>0</v>
      </c>
      <c r="O425" s="6" t="b">
        <f aca="false">NOT(E425="Marketing")</f>
        <v>1</v>
      </c>
      <c r="S425" s="1" t="n">
        <f aca="false">VLOOKUP(A425,A425:F1424,6,FALSE())</f>
        <v>35490</v>
      </c>
    </row>
    <row r="426" customFormat="false" ht="13.8" hidden="false" customHeight="false" outlineLevel="0" collapsed="false">
      <c r="A426" s="1" t="n">
        <v>425</v>
      </c>
      <c r="B426" s="1" t="s">
        <v>455</v>
      </c>
      <c r="C426" s="1" t="n">
        <v>31</v>
      </c>
      <c r="D426" s="1" t="s">
        <v>18</v>
      </c>
      <c r="E426" s="1" t="s">
        <v>36</v>
      </c>
      <c r="F426" s="1" t="n">
        <v>63528</v>
      </c>
      <c r="G426" s="5" t="n">
        <v>41966</v>
      </c>
      <c r="H426" s="1" t="n">
        <v>30560</v>
      </c>
      <c r="I426" s="1" t="s">
        <v>25</v>
      </c>
      <c r="J426" s="1" t="n">
        <v>24</v>
      </c>
      <c r="K426" s="1" t="str">
        <f aca="false">IF(F426&gt;50000 ,"Above","Below")</f>
        <v>Above</v>
      </c>
      <c r="L426" s="1" t="str">
        <f aca="false">_xlfn.IFS(J425&gt;=50, "Excellent", J425&gt;=40, "Good", J425&gt;=30, "Average", J425&lt;30, "Poor")</f>
        <v>Poor</v>
      </c>
      <c r="M426" s="6" t="b">
        <f aca="false">AND(E426="HR", I426="North", H426&gt;15000)</f>
        <v>0</v>
      </c>
      <c r="N426" s="1" t="b">
        <f aca="false">OR(E426="IT", F426&gt;60000)</f>
        <v>1</v>
      </c>
      <c r="O426" s="6" t="b">
        <f aca="false">NOT(E426="Marketing")</f>
        <v>1</v>
      </c>
      <c r="S426" s="1" t="n">
        <f aca="false">VLOOKUP(A426,A426:F1425,6,FALSE())</f>
        <v>63528</v>
      </c>
      <c r="T426" s="1" t="n">
        <f aca="false">INDEX(H426:H1425, MATCH(A425, A425:A1427, 0))</f>
        <v>30560</v>
      </c>
    </row>
    <row r="427" customFormat="false" ht="13.8" hidden="false" customHeight="false" outlineLevel="0" collapsed="false">
      <c r="A427" s="1" t="n">
        <v>426</v>
      </c>
      <c r="B427" s="1" t="s">
        <v>456</v>
      </c>
      <c r="C427" s="1" t="n">
        <v>35</v>
      </c>
      <c r="D427" s="1" t="s">
        <v>18</v>
      </c>
      <c r="E427" s="1" t="s">
        <v>36</v>
      </c>
      <c r="F427" s="1" t="n">
        <v>44093</v>
      </c>
      <c r="G427" s="5" t="n">
        <v>42904</v>
      </c>
      <c r="H427" s="1" t="n">
        <v>21382</v>
      </c>
      <c r="I427" s="1" t="s">
        <v>25</v>
      </c>
      <c r="J427" s="1" t="n">
        <v>49</v>
      </c>
      <c r="K427" s="1" t="str">
        <f aca="false">IF(F427&gt;50000 ,"Above","Below")</f>
        <v>Below</v>
      </c>
      <c r="L427" s="1" t="str">
        <f aca="false">_xlfn.IFS(J426&gt;=50, "Excellent", J426&gt;=40, "Good", J426&gt;=30, "Average", J426&lt;30, "Poor")</f>
        <v>Poor</v>
      </c>
      <c r="M427" s="6" t="b">
        <f aca="false">AND(E427="HR", I427="North", H427&gt;15000)</f>
        <v>0</v>
      </c>
      <c r="N427" s="1" t="b">
        <f aca="false">OR(E427="IT", F427&gt;60000)</f>
        <v>1</v>
      </c>
      <c r="O427" s="6" t="b">
        <f aca="false">NOT(E427="Marketing")</f>
        <v>1</v>
      </c>
      <c r="S427" s="1" t="n">
        <f aca="false">VLOOKUP(A427,A427:F1426,6,FALSE())</f>
        <v>44093</v>
      </c>
    </row>
    <row r="428" customFormat="false" ht="13.8" hidden="false" customHeight="false" outlineLevel="0" collapsed="false">
      <c r="A428" s="1" t="n">
        <v>427</v>
      </c>
      <c r="B428" s="1" t="s">
        <v>457</v>
      </c>
      <c r="C428" s="1" t="n">
        <v>46</v>
      </c>
      <c r="D428" s="1" t="s">
        <v>18</v>
      </c>
      <c r="E428" s="1" t="s">
        <v>7</v>
      </c>
      <c r="F428" s="1" t="n">
        <v>79846</v>
      </c>
      <c r="G428" s="5" t="n">
        <v>43826</v>
      </c>
      <c r="H428" s="1" t="n">
        <v>34269</v>
      </c>
      <c r="I428" s="1" t="s">
        <v>20</v>
      </c>
      <c r="J428" s="1" t="n">
        <v>26</v>
      </c>
      <c r="K428" s="1" t="str">
        <f aca="false">IF(F428&gt;50000 ,"Above","Below")</f>
        <v>Above</v>
      </c>
      <c r="L428" s="1" t="str">
        <f aca="false">_xlfn.IFS(J427&gt;=50, "Excellent", J427&gt;=40, "Good", J427&gt;=30, "Average", J427&lt;30, "Poor")</f>
        <v>Good</v>
      </c>
      <c r="M428" s="6" t="b">
        <f aca="false">AND(E428="HR", I428="North", H428&gt;15000)</f>
        <v>0</v>
      </c>
      <c r="N428" s="1" t="b">
        <f aca="false">OR(E428="IT", F428&gt;60000)</f>
        <v>1</v>
      </c>
      <c r="O428" s="6" t="b">
        <f aca="false">NOT(E428="Marketing")</f>
        <v>1</v>
      </c>
      <c r="S428" s="1" t="n">
        <f aca="false">VLOOKUP(A428,A428:F1427,6,FALSE())</f>
        <v>79846</v>
      </c>
      <c r="T428" s="1" t="n">
        <f aca="false">INDEX(H428:H1427, MATCH(A427, A427:A1429, 0))</f>
        <v>34269</v>
      </c>
    </row>
    <row r="429" customFormat="false" ht="13.8" hidden="false" customHeight="false" outlineLevel="0" collapsed="false">
      <c r="A429" s="1" t="n">
        <v>428</v>
      </c>
      <c r="B429" s="1" t="s">
        <v>458</v>
      </c>
      <c r="C429" s="1" t="n">
        <v>22</v>
      </c>
      <c r="D429" s="1" t="s">
        <v>18</v>
      </c>
      <c r="E429" s="1" t="s">
        <v>36</v>
      </c>
      <c r="F429" s="1" t="n">
        <v>35656</v>
      </c>
      <c r="G429" s="5" t="n">
        <v>42166</v>
      </c>
      <c r="H429" s="1" t="n">
        <v>13589</v>
      </c>
      <c r="I429" s="1" t="s">
        <v>28</v>
      </c>
      <c r="J429" s="1" t="n">
        <v>22</v>
      </c>
      <c r="K429" s="1" t="str">
        <f aca="false">IF(F429&gt;50000 ,"Above","Below")</f>
        <v>Below</v>
      </c>
      <c r="L429" s="1" t="str">
        <f aca="false">_xlfn.IFS(J428&gt;=50, "Excellent", J428&gt;=40, "Good", J428&gt;=30, "Average", J428&lt;30, "Poor")</f>
        <v>Poor</v>
      </c>
      <c r="M429" s="6" t="b">
        <f aca="false">AND(E429="HR", I429="North", H429&gt;15000)</f>
        <v>0</v>
      </c>
      <c r="N429" s="1" t="b">
        <f aca="false">OR(E429="IT", F429&gt;60000)</f>
        <v>1</v>
      </c>
      <c r="O429" s="6" t="b">
        <f aca="false">NOT(E429="Marketing")</f>
        <v>1</v>
      </c>
      <c r="S429" s="1" t="n">
        <f aca="false">VLOOKUP(A429,A429:F1428,6,FALSE())</f>
        <v>35656</v>
      </c>
    </row>
    <row r="430" customFormat="false" ht="13.8" hidden="false" customHeight="false" outlineLevel="0" collapsed="false">
      <c r="A430" s="1" t="n">
        <v>429</v>
      </c>
      <c r="B430" s="1" t="s">
        <v>459</v>
      </c>
      <c r="C430" s="1" t="n">
        <v>26</v>
      </c>
      <c r="D430" s="1" t="s">
        <v>22</v>
      </c>
      <c r="E430" s="1" t="s">
        <v>30</v>
      </c>
      <c r="F430" s="1" t="n">
        <v>40122</v>
      </c>
      <c r="G430" s="5" t="n">
        <v>44594</v>
      </c>
      <c r="H430" s="1" t="n">
        <v>22562</v>
      </c>
      <c r="I430" s="1" t="s">
        <v>20</v>
      </c>
      <c r="J430" s="1" t="n">
        <v>40</v>
      </c>
      <c r="K430" s="1" t="str">
        <f aca="false">IF(F430&gt;50000 ,"Above","Below")</f>
        <v>Below</v>
      </c>
      <c r="L430" s="1" t="str">
        <f aca="false">_xlfn.IFS(J429&gt;=50, "Excellent", J429&gt;=40, "Good", J429&gt;=30, "Average", J429&lt;30, "Poor")</f>
        <v>Poor</v>
      </c>
      <c r="M430" s="6" t="b">
        <f aca="false">AND(E430="HR", I430="North", H430&gt;15000)</f>
        <v>0</v>
      </c>
      <c r="N430" s="1" t="b">
        <f aca="false">OR(E430="IT", F430&gt;60000)</f>
        <v>0</v>
      </c>
      <c r="O430" s="6" t="b">
        <f aca="false">NOT(E430="Marketing")</f>
        <v>1</v>
      </c>
      <c r="S430" s="1" t="n">
        <f aca="false">VLOOKUP(A430,A430:F1429,6,FALSE())</f>
        <v>40122</v>
      </c>
      <c r="T430" s="1" t="n">
        <f aca="false">INDEX(H430:H1429, MATCH(A429, A429:A1431, 0))</f>
        <v>22562</v>
      </c>
    </row>
    <row r="431" customFormat="false" ht="13.8" hidden="false" customHeight="false" outlineLevel="0" collapsed="false">
      <c r="A431" s="1" t="n">
        <v>430</v>
      </c>
      <c r="B431" s="1" t="s">
        <v>460</v>
      </c>
      <c r="C431" s="1" t="n">
        <v>48</v>
      </c>
      <c r="D431" s="1" t="s">
        <v>18</v>
      </c>
      <c r="E431" s="1" t="s">
        <v>19</v>
      </c>
      <c r="F431" s="1" t="n">
        <v>60322</v>
      </c>
      <c r="G431" s="5" t="n">
        <v>42214</v>
      </c>
      <c r="H431" s="1" t="n">
        <v>26057</v>
      </c>
      <c r="I431" s="1" t="s">
        <v>20</v>
      </c>
      <c r="J431" s="1" t="n">
        <v>28</v>
      </c>
      <c r="K431" s="1" t="str">
        <f aca="false">IF(F431&gt;50000 ,"Above","Below")</f>
        <v>Above</v>
      </c>
      <c r="L431" s="1" t="str">
        <f aca="false">_xlfn.IFS(J430&gt;=50, "Excellent", J430&gt;=40, "Good", J430&gt;=30, "Average", J430&lt;30, "Poor")</f>
        <v>Good</v>
      </c>
      <c r="M431" s="6" t="b">
        <f aca="false">AND(E431="HR", I431="North", H431&gt;15000)</f>
        <v>0</v>
      </c>
      <c r="N431" s="1" t="b">
        <f aca="false">OR(E431="IT", F431&gt;60000)</f>
        <v>1</v>
      </c>
      <c r="O431" s="6" t="b">
        <f aca="false">NOT(E431="Marketing")</f>
        <v>0</v>
      </c>
      <c r="S431" s="1" t="n">
        <f aca="false">VLOOKUP(A431,A431:F1430,6,FALSE())</f>
        <v>60322</v>
      </c>
    </row>
    <row r="432" customFormat="false" ht="13.8" hidden="false" customHeight="false" outlineLevel="0" collapsed="false">
      <c r="A432" s="1" t="n">
        <v>431</v>
      </c>
      <c r="B432" s="1" t="s">
        <v>461</v>
      </c>
      <c r="C432" s="1" t="n">
        <v>56</v>
      </c>
      <c r="D432" s="1" t="s">
        <v>22</v>
      </c>
      <c r="E432" s="1" t="s">
        <v>19</v>
      </c>
      <c r="F432" s="1" t="n">
        <v>55188</v>
      </c>
      <c r="G432" s="5" t="n">
        <v>42762</v>
      </c>
      <c r="H432" s="1" t="n">
        <v>36839</v>
      </c>
      <c r="I432" s="1" t="s">
        <v>25</v>
      </c>
      <c r="J432" s="1" t="n">
        <v>48</v>
      </c>
      <c r="K432" s="1" t="str">
        <f aca="false">IF(F432&gt;50000 ,"Above","Below")</f>
        <v>Above</v>
      </c>
      <c r="L432" s="1" t="str">
        <f aca="false">_xlfn.IFS(J431&gt;=50, "Excellent", J431&gt;=40, "Good", J431&gt;=30, "Average", J431&lt;30, "Poor")</f>
        <v>Poor</v>
      </c>
      <c r="M432" s="6" t="b">
        <f aca="false">AND(E432="HR", I432="North", H432&gt;15000)</f>
        <v>0</v>
      </c>
      <c r="N432" s="1" t="b">
        <f aca="false">OR(E432="IT", F432&gt;60000)</f>
        <v>0</v>
      </c>
      <c r="O432" s="6" t="b">
        <f aca="false">NOT(E432="Marketing")</f>
        <v>0</v>
      </c>
      <c r="S432" s="1" t="n">
        <f aca="false">VLOOKUP(A432,A432:F1431,6,FALSE())</f>
        <v>55188</v>
      </c>
      <c r="T432" s="1" t="n">
        <f aca="false">INDEX(H432:H1431, MATCH(A431, A431:A1433, 0))</f>
        <v>36839</v>
      </c>
    </row>
    <row r="433" customFormat="false" ht="13.8" hidden="false" customHeight="false" outlineLevel="0" collapsed="false">
      <c r="A433" s="1" t="n">
        <v>432</v>
      </c>
      <c r="B433" s="1" t="s">
        <v>462</v>
      </c>
      <c r="C433" s="1" t="n">
        <v>52</v>
      </c>
      <c r="D433" s="1" t="s">
        <v>22</v>
      </c>
      <c r="E433" s="1" t="s">
        <v>23</v>
      </c>
      <c r="F433" s="1" t="n">
        <v>34664</v>
      </c>
      <c r="G433" s="5" t="n">
        <v>42135</v>
      </c>
      <c r="H433" s="1" t="n">
        <v>25270</v>
      </c>
      <c r="I433" s="1" t="s">
        <v>25</v>
      </c>
      <c r="J433" s="1" t="n">
        <v>33</v>
      </c>
      <c r="K433" s="1" t="str">
        <f aca="false">IF(F433&gt;50000 ,"Above","Below")</f>
        <v>Below</v>
      </c>
      <c r="L433" s="1" t="str">
        <f aca="false">_xlfn.IFS(J432&gt;=50, "Excellent", J432&gt;=40, "Good", J432&gt;=30, "Average", J432&lt;30, "Poor")</f>
        <v>Good</v>
      </c>
      <c r="M433" s="6" t="b">
        <f aca="false">AND(E433="HR", I433="North", H433&gt;15000)</f>
        <v>0</v>
      </c>
      <c r="N433" s="1" t="b">
        <f aca="false">OR(E433="IT", F433&gt;60000)</f>
        <v>0</v>
      </c>
      <c r="O433" s="6" t="b">
        <f aca="false">NOT(E433="Marketing")</f>
        <v>1</v>
      </c>
      <c r="S433" s="1" t="n">
        <f aca="false">VLOOKUP(A433,A433:F1432,6,FALSE())</f>
        <v>34664</v>
      </c>
    </row>
    <row r="434" customFormat="false" ht="13.8" hidden="false" customHeight="false" outlineLevel="0" collapsed="false">
      <c r="A434" s="1" t="n">
        <v>433</v>
      </c>
      <c r="B434" s="1" t="s">
        <v>463</v>
      </c>
      <c r="C434" s="1" t="n">
        <v>35</v>
      </c>
      <c r="D434" s="1" t="s">
        <v>18</v>
      </c>
      <c r="E434" s="1" t="s">
        <v>19</v>
      </c>
      <c r="F434" s="1" t="n">
        <v>30327</v>
      </c>
      <c r="G434" s="5" t="n">
        <v>44046</v>
      </c>
      <c r="H434" s="1" t="n">
        <v>35475</v>
      </c>
      <c r="I434" s="1" t="s">
        <v>37</v>
      </c>
      <c r="J434" s="1" t="n">
        <v>40</v>
      </c>
      <c r="K434" s="1" t="str">
        <f aca="false">IF(F434&gt;50000 ,"Above","Below")</f>
        <v>Below</v>
      </c>
      <c r="L434" s="1" t="str">
        <f aca="false">_xlfn.IFS(J433&gt;=50, "Excellent", J433&gt;=40, "Good", J433&gt;=30, "Average", J433&lt;30, "Poor")</f>
        <v>Average</v>
      </c>
      <c r="M434" s="6" t="b">
        <f aca="false">AND(E434="HR", I434="North", H434&gt;15000)</f>
        <v>0</v>
      </c>
      <c r="N434" s="1" t="b">
        <f aca="false">OR(E434="IT", F434&gt;60000)</f>
        <v>0</v>
      </c>
      <c r="O434" s="6" t="b">
        <f aca="false">NOT(E434="Marketing")</f>
        <v>0</v>
      </c>
      <c r="S434" s="1" t="n">
        <f aca="false">VLOOKUP(A434,A434:F1433,6,FALSE())</f>
        <v>30327</v>
      </c>
      <c r="T434" s="1" t="n">
        <f aca="false">INDEX(H434:H1433, MATCH(A433, A433:A1435, 0))</f>
        <v>35475</v>
      </c>
    </row>
    <row r="435" customFormat="false" ht="13.8" hidden="false" customHeight="false" outlineLevel="0" collapsed="false">
      <c r="A435" s="1" t="n">
        <v>434</v>
      </c>
      <c r="B435" s="1" t="s">
        <v>464</v>
      </c>
      <c r="C435" s="1" t="n">
        <v>57</v>
      </c>
      <c r="D435" s="1" t="s">
        <v>18</v>
      </c>
      <c r="E435" s="1" t="s">
        <v>30</v>
      </c>
      <c r="F435" s="1" t="n">
        <v>31072</v>
      </c>
      <c r="G435" s="5" t="n">
        <v>44896</v>
      </c>
      <c r="H435" s="1" t="n">
        <v>29033</v>
      </c>
      <c r="I435" s="1" t="s">
        <v>20</v>
      </c>
      <c r="J435" s="1" t="n">
        <v>44</v>
      </c>
      <c r="K435" s="1" t="str">
        <f aca="false">IF(F435&gt;50000 ,"Above","Below")</f>
        <v>Below</v>
      </c>
      <c r="L435" s="1" t="str">
        <f aca="false">_xlfn.IFS(J434&gt;=50, "Excellent", J434&gt;=40, "Good", J434&gt;=30, "Average", J434&lt;30, "Poor")</f>
        <v>Good</v>
      </c>
      <c r="M435" s="6" t="b">
        <f aca="false">AND(E435="HR", I435="North", H435&gt;15000)</f>
        <v>0</v>
      </c>
      <c r="N435" s="1" t="b">
        <f aca="false">OR(E435="IT", F435&gt;60000)</f>
        <v>0</v>
      </c>
      <c r="O435" s="6" t="b">
        <f aca="false">NOT(E435="Marketing")</f>
        <v>1</v>
      </c>
      <c r="S435" s="1" t="n">
        <f aca="false">VLOOKUP(A435,A435:F1434,6,FALSE())</f>
        <v>31072</v>
      </c>
    </row>
    <row r="436" customFormat="false" ht="13.8" hidden="false" customHeight="false" outlineLevel="0" collapsed="false">
      <c r="A436" s="1" t="n">
        <v>435</v>
      </c>
      <c r="B436" s="1" t="s">
        <v>465</v>
      </c>
      <c r="C436" s="1" t="n">
        <v>46</v>
      </c>
      <c r="D436" s="1" t="s">
        <v>18</v>
      </c>
      <c r="E436" s="1" t="s">
        <v>36</v>
      </c>
      <c r="F436" s="1" t="n">
        <v>38105</v>
      </c>
      <c r="G436" s="5" t="n">
        <v>42090</v>
      </c>
      <c r="H436" s="1" t="n">
        <v>15195</v>
      </c>
      <c r="I436" s="1" t="s">
        <v>25</v>
      </c>
      <c r="J436" s="1" t="n">
        <v>39</v>
      </c>
      <c r="K436" s="1" t="str">
        <f aca="false">IF(F436&gt;50000 ,"Above","Below")</f>
        <v>Below</v>
      </c>
      <c r="L436" s="1" t="str">
        <f aca="false">_xlfn.IFS(J435&gt;=50, "Excellent", J435&gt;=40, "Good", J435&gt;=30, "Average", J435&lt;30, "Poor")</f>
        <v>Good</v>
      </c>
      <c r="M436" s="6" t="b">
        <f aca="false">AND(E436="HR", I436="North", H436&gt;15000)</f>
        <v>0</v>
      </c>
      <c r="N436" s="1" t="b">
        <f aca="false">OR(E436="IT", F436&gt;60000)</f>
        <v>1</v>
      </c>
      <c r="O436" s="6" t="b">
        <f aca="false">NOT(E436="Marketing")</f>
        <v>1</v>
      </c>
      <c r="S436" s="1" t="n">
        <f aca="false">VLOOKUP(A436,A436:F1435,6,FALSE())</f>
        <v>38105</v>
      </c>
      <c r="T436" s="1" t="n">
        <f aca="false">INDEX(H436:H1435, MATCH(A435, A435:A1437, 0))</f>
        <v>15195</v>
      </c>
    </row>
    <row r="437" customFormat="false" ht="13.8" hidden="false" customHeight="false" outlineLevel="0" collapsed="false">
      <c r="A437" s="1" t="n">
        <v>436</v>
      </c>
      <c r="B437" s="1" t="s">
        <v>466</v>
      </c>
      <c r="C437" s="1" t="n">
        <v>41</v>
      </c>
      <c r="D437" s="1" t="s">
        <v>22</v>
      </c>
      <c r="E437" s="1" t="s">
        <v>36</v>
      </c>
      <c r="F437" s="1" t="n">
        <v>42390</v>
      </c>
      <c r="G437" s="5" t="n">
        <v>42831</v>
      </c>
      <c r="H437" s="1" t="n">
        <v>13213</v>
      </c>
      <c r="I437" s="1" t="s">
        <v>25</v>
      </c>
      <c r="J437" s="1" t="n">
        <v>25</v>
      </c>
      <c r="K437" s="1" t="str">
        <f aca="false">IF(F437&gt;50000 ,"Above","Below")</f>
        <v>Below</v>
      </c>
      <c r="L437" s="1" t="str">
        <f aca="false">_xlfn.IFS(J436&gt;=50, "Excellent", J436&gt;=40, "Good", J436&gt;=30, "Average", J436&lt;30, "Poor")</f>
        <v>Average</v>
      </c>
      <c r="M437" s="6" t="b">
        <f aca="false">AND(E437="HR", I437="North", H437&gt;15000)</f>
        <v>0</v>
      </c>
      <c r="N437" s="1" t="b">
        <f aca="false">OR(E437="IT", F437&gt;60000)</f>
        <v>1</v>
      </c>
      <c r="O437" s="6" t="b">
        <f aca="false">NOT(E437="Marketing")</f>
        <v>1</v>
      </c>
      <c r="S437" s="1" t="n">
        <f aca="false">VLOOKUP(A437,A437:F1436,6,FALSE())</f>
        <v>42390</v>
      </c>
    </row>
    <row r="438" customFormat="false" ht="13.8" hidden="false" customHeight="false" outlineLevel="0" collapsed="false">
      <c r="A438" s="1" t="n">
        <v>437</v>
      </c>
      <c r="B438" s="1" t="s">
        <v>467</v>
      </c>
      <c r="C438" s="1" t="n">
        <v>29</v>
      </c>
      <c r="D438" s="1" t="s">
        <v>18</v>
      </c>
      <c r="E438" s="1" t="s">
        <v>30</v>
      </c>
      <c r="F438" s="1" t="n">
        <v>78174</v>
      </c>
      <c r="G438" s="5" t="n">
        <v>43560</v>
      </c>
      <c r="H438" s="1" t="n">
        <v>23528</v>
      </c>
      <c r="I438" s="1" t="s">
        <v>28</v>
      </c>
      <c r="J438" s="1" t="n">
        <v>29</v>
      </c>
      <c r="K438" s="1" t="str">
        <f aca="false">IF(F438&gt;50000 ,"Above","Below")</f>
        <v>Above</v>
      </c>
      <c r="L438" s="1" t="str">
        <f aca="false">_xlfn.IFS(J437&gt;=50, "Excellent", J437&gt;=40, "Good", J437&gt;=30, "Average", J437&lt;30, "Poor")</f>
        <v>Poor</v>
      </c>
      <c r="M438" s="6" t="b">
        <f aca="false">AND(E438="HR", I438="North", H438&gt;15000)</f>
        <v>0</v>
      </c>
      <c r="N438" s="1" t="b">
        <f aca="false">OR(E438="IT", F438&gt;60000)</f>
        <v>1</v>
      </c>
      <c r="O438" s="6" t="b">
        <f aca="false">NOT(E438="Marketing")</f>
        <v>1</v>
      </c>
      <c r="S438" s="1" t="n">
        <f aca="false">VLOOKUP(A438,A438:F1437,6,FALSE())</f>
        <v>78174</v>
      </c>
      <c r="T438" s="1" t="n">
        <f aca="false">INDEX(H438:H1437, MATCH(A437, A437:A1439, 0))</f>
        <v>23528</v>
      </c>
    </row>
    <row r="439" customFormat="false" ht="13.8" hidden="false" customHeight="false" outlineLevel="0" collapsed="false">
      <c r="A439" s="1" t="n">
        <v>438</v>
      </c>
      <c r="B439" s="1" t="s">
        <v>468</v>
      </c>
      <c r="C439" s="1" t="n">
        <v>38</v>
      </c>
      <c r="D439" s="1" t="s">
        <v>22</v>
      </c>
      <c r="E439" s="1" t="s">
        <v>30</v>
      </c>
      <c r="F439" s="1" t="n">
        <v>77677</v>
      </c>
      <c r="G439" s="5" t="n">
        <v>43798</v>
      </c>
      <c r="H439" s="1" t="n">
        <v>21521</v>
      </c>
      <c r="I439" s="1" t="s">
        <v>25</v>
      </c>
      <c r="J439" s="1" t="n">
        <v>56</v>
      </c>
      <c r="K439" s="1" t="str">
        <f aca="false">IF(F439&gt;50000 ,"Above","Below")</f>
        <v>Above</v>
      </c>
      <c r="L439" s="1" t="str">
        <f aca="false">_xlfn.IFS(J438&gt;=50, "Excellent", J438&gt;=40, "Good", J438&gt;=30, "Average", J438&lt;30, "Poor")</f>
        <v>Poor</v>
      </c>
      <c r="M439" s="6" t="b">
        <f aca="false">AND(E439="HR", I439="North", H439&gt;15000)</f>
        <v>0</v>
      </c>
      <c r="N439" s="1" t="b">
        <f aca="false">OR(E439="IT", F439&gt;60000)</f>
        <v>1</v>
      </c>
      <c r="O439" s="6" t="b">
        <f aca="false">NOT(E439="Marketing")</f>
        <v>1</v>
      </c>
      <c r="S439" s="1" t="n">
        <f aca="false">VLOOKUP(A439,A439:F1438,6,FALSE())</f>
        <v>77677</v>
      </c>
    </row>
    <row r="440" customFormat="false" ht="13.8" hidden="false" customHeight="false" outlineLevel="0" collapsed="false">
      <c r="A440" s="1" t="n">
        <v>439</v>
      </c>
      <c r="B440" s="1" t="s">
        <v>469</v>
      </c>
      <c r="C440" s="1" t="n">
        <v>50</v>
      </c>
      <c r="D440" s="1" t="s">
        <v>22</v>
      </c>
      <c r="E440" s="1" t="s">
        <v>30</v>
      </c>
      <c r="F440" s="1" t="n">
        <v>43001</v>
      </c>
      <c r="G440" s="5" t="n">
        <v>45066</v>
      </c>
      <c r="H440" s="1" t="n">
        <v>31670</v>
      </c>
      <c r="I440" s="1" t="s">
        <v>37</v>
      </c>
      <c r="J440" s="1" t="n">
        <v>50</v>
      </c>
      <c r="K440" s="1" t="str">
        <f aca="false">IF(F440&gt;50000 ,"Above","Below")</f>
        <v>Below</v>
      </c>
      <c r="L440" s="1" t="str">
        <f aca="false">_xlfn.IFS(J439&gt;=50, "Excellent", J439&gt;=40, "Good", J439&gt;=30, "Average", J439&lt;30, "Poor")</f>
        <v>Excellent</v>
      </c>
      <c r="M440" s="6" t="b">
        <f aca="false">AND(E440="HR", I440="North", H440&gt;15000)</f>
        <v>0</v>
      </c>
      <c r="N440" s="1" t="b">
        <f aca="false">OR(E440="IT", F440&gt;60000)</f>
        <v>0</v>
      </c>
      <c r="O440" s="6" t="b">
        <f aca="false">NOT(E440="Marketing")</f>
        <v>1</v>
      </c>
      <c r="S440" s="1" t="n">
        <f aca="false">VLOOKUP(A440,A440:F1439,6,FALSE())</f>
        <v>43001</v>
      </c>
      <c r="T440" s="1" t="n">
        <f aca="false">INDEX(H440:H1439, MATCH(A439, A439:A1441, 0))</f>
        <v>31670</v>
      </c>
    </row>
    <row r="441" customFormat="false" ht="13.8" hidden="false" customHeight="false" outlineLevel="0" collapsed="false">
      <c r="A441" s="1" t="n">
        <v>440</v>
      </c>
      <c r="B441" s="1" t="s">
        <v>470</v>
      </c>
      <c r="C441" s="1" t="n">
        <v>51</v>
      </c>
      <c r="D441" s="1" t="s">
        <v>18</v>
      </c>
      <c r="E441" s="1" t="s">
        <v>30</v>
      </c>
      <c r="F441" s="1" t="n">
        <v>42415</v>
      </c>
      <c r="G441" s="5" t="n">
        <v>43853</v>
      </c>
      <c r="H441" s="1" t="n">
        <v>34791</v>
      </c>
      <c r="I441" s="1" t="s">
        <v>25</v>
      </c>
      <c r="J441" s="1" t="n">
        <v>54</v>
      </c>
      <c r="K441" s="1" t="str">
        <f aca="false">IF(F441&gt;50000 ,"Above","Below")</f>
        <v>Below</v>
      </c>
      <c r="L441" s="1" t="str">
        <f aca="false">_xlfn.IFS(J440&gt;=50, "Excellent", J440&gt;=40, "Good", J440&gt;=30, "Average", J440&lt;30, "Poor")</f>
        <v>Excellent</v>
      </c>
      <c r="M441" s="6" t="b">
        <f aca="false">AND(E441="HR", I441="North", H441&gt;15000)</f>
        <v>0</v>
      </c>
      <c r="N441" s="1" t="b">
        <f aca="false">OR(E441="IT", F441&gt;60000)</f>
        <v>0</v>
      </c>
      <c r="O441" s="6" t="b">
        <f aca="false">NOT(E441="Marketing")</f>
        <v>1</v>
      </c>
      <c r="S441" s="1" t="n">
        <f aca="false">VLOOKUP(A441,A441:F1440,6,FALSE())</f>
        <v>42415</v>
      </c>
    </row>
    <row r="442" customFormat="false" ht="13.8" hidden="false" customHeight="false" outlineLevel="0" collapsed="false">
      <c r="A442" s="1" t="n">
        <v>441</v>
      </c>
      <c r="B442" s="1" t="s">
        <v>471</v>
      </c>
      <c r="C442" s="1" t="n">
        <v>31</v>
      </c>
      <c r="D442" s="1" t="s">
        <v>22</v>
      </c>
      <c r="E442" s="1" t="s">
        <v>30</v>
      </c>
      <c r="F442" s="1" t="n">
        <v>61291</v>
      </c>
      <c r="G442" s="5" t="n">
        <v>44273</v>
      </c>
      <c r="H442" s="1" t="n">
        <v>37786</v>
      </c>
      <c r="I442" s="1" t="s">
        <v>20</v>
      </c>
      <c r="J442" s="1" t="n">
        <v>23</v>
      </c>
      <c r="K442" s="1" t="str">
        <f aca="false">IF(F442&gt;50000 ,"Above","Below")</f>
        <v>Above</v>
      </c>
      <c r="L442" s="1" t="str">
        <f aca="false">_xlfn.IFS(J441&gt;=50, "Excellent", J441&gt;=40, "Good", J441&gt;=30, "Average", J441&lt;30, "Poor")</f>
        <v>Excellent</v>
      </c>
      <c r="M442" s="6" t="b">
        <f aca="false">AND(E442="HR", I442="North", H442&gt;15000)</f>
        <v>0</v>
      </c>
      <c r="N442" s="1" t="b">
        <f aca="false">OR(E442="IT", F442&gt;60000)</f>
        <v>1</v>
      </c>
      <c r="O442" s="6" t="b">
        <f aca="false">NOT(E442="Marketing")</f>
        <v>1</v>
      </c>
      <c r="S442" s="1" t="n">
        <f aca="false">VLOOKUP(A442,A442:F1441,6,FALSE())</f>
        <v>61291</v>
      </c>
      <c r="T442" s="1" t="n">
        <f aca="false">INDEX(H442:H1441, MATCH(A441, A441:A1443, 0))</f>
        <v>37786</v>
      </c>
    </row>
    <row r="443" customFormat="false" ht="13.8" hidden="false" customHeight="false" outlineLevel="0" collapsed="false">
      <c r="A443" s="1" t="n">
        <v>442</v>
      </c>
      <c r="B443" s="1" t="s">
        <v>472</v>
      </c>
      <c r="C443" s="1" t="n">
        <v>24</v>
      </c>
      <c r="D443" s="1" t="s">
        <v>22</v>
      </c>
      <c r="E443" s="1" t="s">
        <v>19</v>
      </c>
      <c r="F443" s="1" t="n">
        <v>47007</v>
      </c>
      <c r="G443" s="5" t="n">
        <v>43475</v>
      </c>
      <c r="H443" s="1" t="n">
        <v>38296</v>
      </c>
      <c r="I443" s="1" t="s">
        <v>37</v>
      </c>
      <c r="J443" s="1" t="n">
        <v>25</v>
      </c>
      <c r="K443" s="1" t="str">
        <f aca="false">IF(F443&gt;50000 ,"Above","Below")</f>
        <v>Below</v>
      </c>
      <c r="L443" s="1" t="str">
        <f aca="false">_xlfn.IFS(J442&gt;=50, "Excellent", J442&gt;=40, "Good", J442&gt;=30, "Average", J442&lt;30, "Poor")</f>
        <v>Poor</v>
      </c>
      <c r="M443" s="6" t="b">
        <f aca="false">AND(E443="HR", I443="North", H443&gt;15000)</f>
        <v>0</v>
      </c>
      <c r="N443" s="1" t="b">
        <f aca="false">OR(E443="IT", F443&gt;60000)</f>
        <v>0</v>
      </c>
      <c r="O443" s="6" t="b">
        <f aca="false">NOT(E443="Marketing")</f>
        <v>0</v>
      </c>
      <c r="S443" s="1" t="n">
        <f aca="false">VLOOKUP(A443,A443:F1442,6,FALSE())</f>
        <v>47007</v>
      </c>
      <c r="T443" s="1" t="n">
        <f aca="false">INDEX(H443:H1442, MATCH(A442, A442:A1444, 0))</f>
        <v>38296</v>
      </c>
    </row>
    <row r="444" customFormat="false" ht="13.8" hidden="false" customHeight="false" outlineLevel="0" collapsed="false">
      <c r="A444" s="1" t="n">
        <v>443</v>
      </c>
      <c r="B444" s="1" t="s">
        <v>473</v>
      </c>
      <c r="C444" s="1" t="n">
        <v>38</v>
      </c>
      <c r="D444" s="1" t="s">
        <v>18</v>
      </c>
      <c r="E444" s="1" t="s">
        <v>19</v>
      </c>
      <c r="F444" s="1" t="n">
        <v>60706</v>
      </c>
      <c r="G444" s="5" t="n">
        <v>44049</v>
      </c>
      <c r="H444" s="1" t="n">
        <v>16232</v>
      </c>
      <c r="I444" s="1" t="s">
        <v>28</v>
      </c>
      <c r="J444" s="1" t="n">
        <v>59</v>
      </c>
      <c r="K444" s="1" t="str">
        <f aca="false">IF(F444&gt;50000 ,"Above","Below")</f>
        <v>Above</v>
      </c>
      <c r="L444" s="1" t="str">
        <f aca="false">_xlfn.IFS(J443&gt;=50, "Excellent", J443&gt;=40, "Good", J443&gt;=30, "Average", J443&lt;30, "Poor")</f>
        <v>Poor</v>
      </c>
      <c r="M444" s="6" t="b">
        <f aca="false">AND(E444="HR", I444="North", H444&gt;15000)</f>
        <v>0</v>
      </c>
      <c r="N444" s="1" t="b">
        <f aca="false">OR(E444="IT", F444&gt;60000)</f>
        <v>1</v>
      </c>
      <c r="O444" s="6" t="b">
        <f aca="false">NOT(E444="Marketing")</f>
        <v>0</v>
      </c>
      <c r="S444" s="1" t="n">
        <f aca="false">VLOOKUP(A444,A444:F1443,6,FALSE())</f>
        <v>60706</v>
      </c>
    </row>
    <row r="445" customFormat="false" ht="13.8" hidden="false" customHeight="false" outlineLevel="0" collapsed="false">
      <c r="A445" s="1" t="n">
        <v>444</v>
      </c>
      <c r="B445" s="1" t="s">
        <v>474</v>
      </c>
      <c r="C445" s="1" t="n">
        <v>46</v>
      </c>
      <c r="D445" s="1" t="s">
        <v>22</v>
      </c>
      <c r="E445" s="1" t="s">
        <v>23</v>
      </c>
      <c r="F445" s="1" t="n">
        <v>74859</v>
      </c>
      <c r="G445" s="5" t="n">
        <v>44306</v>
      </c>
      <c r="H445" s="1" t="n">
        <v>33164</v>
      </c>
      <c r="I445" s="1" t="s">
        <v>28</v>
      </c>
      <c r="J445" s="1" t="n">
        <v>23</v>
      </c>
      <c r="K445" s="1" t="str">
        <f aca="false">IF(F445&gt;50000 ,"Above","Below")</f>
        <v>Above</v>
      </c>
      <c r="L445" s="1" t="str">
        <f aca="false">_xlfn.IFS(J444&gt;=50, "Excellent", J444&gt;=40, "Good", J444&gt;=30, "Average", J444&lt;30, "Poor")</f>
        <v>Excellent</v>
      </c>
      <c r="M445" s="6" t="b">
        <f aca="false">AND(E445="HR", I445="North", H445&gt;15000)</f>
        <v>0</v>
      </c>
      <c r="N445" s="1" t="b">
        <f aca="false">OR(E445="IT", F445&gt;60000)</f>
        <v>1</v>
      </c>
      <c r="O445" s="6" t="b">
        <f aca="false">NOT(E445="Marketing")</f>
        <v>1</v>
      </c>
      <c r="S445" s="1" t="n">
        <f aca="false">VLOOKUP(A445,A445:F1444,6,FALSE())</f>
        <v>74859</v>
      </c>
      <c r="T445" s="1" t="n">
        <f aca="false">INDEX(H445:H1444, MATCH(A444, A444:A1446, 0))</f>
        <v>33164</v>
      </c>
    </row>
    <row r="446" customFormat="false" ht="13.8" hidden="false" customHeight="false" outlineLevel="0" collapsed="false">
      <c r="A446" s="1" t="n">
        <v>445</v>
      </c>
      <c r="B446" s="1" t="s">
        <v>475</v>
      </c>
      <c r="C446" s="1" t="n">
        <v>29</v>
      </c>
      <c r="D446" s="1" t="s">
        <v>22</v>
      </c>
      <c r="E446" s="1" t="s">
        <v>36</v>
      </c>
      <c r="F446" s="1" t="n">
        <v>78763</v>
      </c>
      <c r="G446" s="5" t="n">
        <v>42482</v>
      </c>
      <c r="H446" s="1" t="n">
        <v>38312</v>
      </c>
      <c r="I446" s="1" t="s">
        <v>25</v>
      </c>
      <c r="J446" s="1" t="n">
        <v>47</v>
      </c>
      <c r="K446" s="1" t="str">
        <f aca="false">IF(F446&gt;50000 ,"Above","Below")</f>
        <v>Above</v>
      </c>
      <c r="L446" s="1" t="str">
        <f aca="false">_xlfn.IFS(J445&gt;=50, "Excellent", J445&gt;=40, "Good", J445&gt;=30, "Average", J445&lt;30, "Poor")</f>
        <v>Poor</v>
      </c>
      <c r="M446" s="6" t="b">
        <f aca="false">AND(E446="HR", I446="North", H446&gt;15000)</f>
        <v>0</v>
      </c>
      <c r="N446" s="1" t="b">
        <f aca="false">OR(E446="IT", F446&gt;60000)</f>
        <v>1</v>
      </c>
      <c r="O446" s="6" t="b">
        <f aca="false">NOT(E446="Marketing")</f>
        <v>1</v>
      </c>
      <c r="S446" s="1" t="n">
        <f aca="false">VLOOKUP(A446,A446:F1445,6,FALSE())</f>
        <v>78763</v>
      </c>
    </row>
    <row r="447" customFormat="false" ht="13.8" hidden="false" customHeight="false" outlineLevel="0" collapsed="false">
      <c r="A447" s="1" t="n">
        <v>446</v>
      </c>
      <c r="B447" s="1" t="s">
        <v>476</v>
      </c>
      <c r="C447" s="1" t="n">
        <v>42</v>
      </c>
      <c r="D447" s="1" t="s">
        <v>18</v>
      </c>
      <c r="E447" s="1" t="s">
        <v>7</v>
      </c>
      <c r="F447" s="1" t="n">
        <v>77148</v>
      </c>
      <c r="G447" s="5" t="n">
        <v>44709</v>
      </c>
      <c r="H447" s="1" t="n">
        <v>12115</v>
      </c>
      <c r="I447" s="1" t="s">
        <v>20</v>
      </c>
      <c r="J447" s="1" t="n">
        <v>44</v>
      </c>
      <c r="K447" s="1" t="str">
        <f aca="false">IF(F447&gt;50000 ,"Above","Below")</f>
        <v>Above</v>
      </c>
      <c r="L447" s="1" t="str">
        <f aca="false">_xlfn.IFS(J446&gt;=50, "Excellent", J446&gt;=40, "Good", J446&gt;=30, "Average", J446&lt;30, "Poor")</f>
        <v>Good</v>
      </c>
      <c r="M447" s="6" t="b">
        <f aca="false">AND(E447="HR", I447="North", H447&gt;15000)</f>
        <v>0</v>
      </c>
      <c r="N447" s="1" t="b">
        <f aca="false">OR(E447="IT", F447&gt;60000)</f>
        <v>1</v>
      </c>
      <c r="O447" s="6" t="b">
        <f aca="false">NOT(E447="Marketing")</f>
        <v>1</v>
      </c>
      <c r="S447" s="1" t="n">
        <f aca="false">VLOOKUP(A447,A447:F1446,6,FALSE())</f>
        <v>77148</v>
      </c>
      <c r="T447" s="1" t="n">
        <f aca="false">INDEX(H447:H1446, MATCH(A446, A446:A1448, 0))</f>
        <v>12115</v>
      </c>
    </row>
    <row r="448" customFormat="false" ht="13.8" hidden="false" customHeight="false" outlineLevel="0" collapsed="false">
      <c r="A448" s="1" t="n">
        <v>447</v>
      </c>
      <c r="B448" s="1" t="s">
        <v>477</v>
      </c>
      <c r="C448" s="1" t="n">
        <v>59</v>
      </c>
      <c r="D448" s="1" t="s">
        <v>18</v>
      </c>
      <c r="E448" s="1" t="s">
        <v>36</v>
      </c>
      <c r="F448" s="1" t="n">
        <v>47690</v>
      </c>
      <c r="G448" s="5" t="n">
        <v>42708</v>
      </c>
      <c r="H448" s="1" t="n">
        <v>19691</v>
      </c>
      <c r="I448" s="1" t="s">
        <v>37</v>
      </c>
      <c r="J448" s="1" t="n">
        <v>45</v>
      </c>
      <c r="K448" s="1" t="str">
        <f aca="false">IF(F448&gt;50000 ,"Above","Below")</f>
        <v>Below</v>
      </c>
      <c r="L448" s="1" t="str">
        <f aca="false">_xlfn.IFS(J447&gt;=50, "Excellent", J447&gt;=40, "Good", J447&gt;=30, "Average", J447&lt;30, "Poor")</f>
        <v>Good</v>
      </c>
      <c r="M448" s="6" t="b">
        <f aca="false">AND(E448="HR", I448="North", H448&gt;15000)</f>
        <v>0</v>
      </c>
      <c r="N448" s="1" t="b">
        <f aca="false">OR(E448="IT", F448&gt;60000)</f>
        <v>1</v>
      </c>
      <c r="O448" s="6" t="b">
        <f aca="false">NOT(E448="Marketing")</f>
        <v>1</v>
      </c>
      <c r="S448" s="1" t="n">
        <f aca="false">VLOOKUP(A448,A448:F1447,6,FALSE())</f>
        <v>47690</v>
      </c>
    </row>
    <row r="449" customFormat="false" ht="13.8" hidden="false" customHeight="false" outlineLevel="0" collapsed="false">
      <c r="A449" s="1" t="n">
        <v>448</v>
      </c>
      <c r="B449" s="1" t="s">
        <v>478</v>
      </c>
      <c r="C449" s="1" t="n">
        <v>30</v>
      </c>
      <c r="D449" s="1" t="s">
        <v>22</v>
      </c>
      <c r="E449" s="1" t="s">
        <v>30</v>
      </c>
      <c r="F449" s="1" t="n">
        <v>46827</v>
      </c>
      <c r="G449" s="5" t="n">
        <v>42542</v>
      </c>
      <c r="H449" s="1" t="n">
        <v>11044</v>
      </c>
      <c r="I449" s="1" t="s">
        <v>37</v>
      </c>
      <c r="J449" s="1" t="n">
        <v>35</v>
      </c>
      <c r="K449" s="1" t="str">
        <f aca="false">IF(F449&gt;50000 ,"Above","Below")</f>
        <v>Below</v>
      </c>
      <c r="L449" s="1" t="str">
        <f aca="false">_xlfn.IFS(J448&gt;=50, "Excellent", J448&gt;=40, "Good", J448&gt;=30, "Average", J448&lt;30, "Poor")</f>
        <v>Good</v>
      </c>
      <c r="M449" s="6" t="b">
        <f aca="false">AND(E449="HR", I449="North", H449&gt;15000)</f>
        <v>0</v>
      </c>
      <c r="N449" s="1" t="b">
        <f aca="false">OR(E449="IT", F449&gt;60000)</f>
        <v>0</v>
      </c>
      <c r="O449" s="6" t="b">
        <f aca="false">NOT(E449="Marketing")</f>
        <v>1</v>
      </c>
      <c r="S449" s="1" t="n">
        <f aca="false">VLOOKUP(A449,A449:F1448,6,FALSE())</f>
        <v>46827</v>
      </c>
      <c r="T449" s="1" t="n">
        <f aca="false">INDEX(H449:H1448, MATCH(A448, A448:A1450, 0))</f>
        <v>11044</v>
      </c>
    </row>
    <row r="450" customFormat="false" ht="13.8" hidden="false" customHeight="false" outlineLevel="0" collapsed="false">
      <c r="A450" s="1" t="n">
        <v>449</v>
      </c>
      <c r="B450" s="1" t="s">
        <v>479</v>
      </c>
      <c r="C450" s="1" t="n">
        <v>44</v>
      </c>
      <c r="D450" s="1" t="s">
        <v>22</v>
      </c>
      <c r="E450" s="1" t="s">
        <v>36</v>
      </c>
      <c r="F450" s="1" t="n">
        <v>53078</v>
      </c>
      <c r="G450" s="5" t="n">
        <v>43685</v>
      </c>
      <c r="H450" s="1" t="n">
        <v>11555</v>
      </c>
      <c r="I450" s="1" t="s">
        <v>28</v>
      </c>
      <c r="J450" s="1" t="n">
        <v>52</v>
      </c>
      <c r="K450" s="1" t="str">
        <f aca="false">IF(F450&gt;50000 ,"Above","Below")</f>
        <v>Above</v>
      </c>
      <c r="L450" s="1" t="str">
        <f aca="false">_xlfn.IFS(J449&gt;=50, "Excellent", J449&gt;=40, "Good", J449&gt;=30, "Average", J449&lt;30, "Poor")</f>
        <v>Average</v>
      </c>
      <c r="M450" s="6" t="b">
        <f aca="false">AND(E450="HR", I450="North", H450&gt;15000)</f>
        <v>0</v>
      </c>
      <c r="N450" s="1" t="b">
        <f aca="false">OR(E450="IT", F450&gt;60000)</f>
        <v>1</v>
      </c>
      <c r="O450" s="6" t="b">
        <f aca="false">NOT(E450="Marketing")</f>
        <v>1</v>
      </c>
      <c r="S450" s="1" t="n">
        <f aca="false">VLOOKUP(A450,A450:F1449,6,FALSE())</f>
        <v>53078</v>
      </c>
    </row>
    <row r="451" customFormat="false" ht="13.8" hidden="false" customHeight="false" outlineLevel="0" collapsed="false">
      <c r="A451" s="1" t="n">
        <v>450</v>
      </c>
      <c r="B451" s="1" t="s">
        <v>480</v>
      </c>
      <c r="C451" s="1" t="n">
        <v>49</v>
      </c>
      <c r="D451" s="1" t="s">
        <v>22</v>
      </c>
      <c r="E451" s="1" t="s">
        <v>19</v>
      </c>
      <c r="F451" s="1" t="n">
        <v>36060</v>
      </c>
      <c r="G451" s="5" t="n">
        <v>43220</v>
      </c>
      <c r="H451" s="1" t="n">
        <v>15529</v>
      </c>
      <c r="I451" s="1" t="s">
        <v>20</v>
      </c>
      <c r="J451" s="1" t="n">
        <v>29</v>
      </c>
      <c r="K451" s="1" t="str">
        <f aca="false">IF(F451&gt;50000 ,"Above","Below")</f>
        <v>Below</v>
      </c>
      <c r="L451" s="1" t="str">
        <f aca="false">_xlfn.IFS(J450&gt;=50, "Excellent", J450&gt;=40, "Good", J450&gt;=30, "Average", J450&lt;30, "Poor")</f>
        <v>Excellent</v>
      </c>
      <c r="M451" s="6" t="b">
        <f aca="false">AND(E451="HR", I451="North", H451&gt;15000)</f>
        <v>0</v>
      </c>
      <c r="N451" s="1" t="b">
        <f aca="false">OR(E451="IT", F451&gt;60000)</f>
        <v>0</v>
      </c>
      <c r="O451" s="6" t="b">
        <f aca="false">NOT(E451="Marketing")</f>
        <v>0</v>
      </c>
      <c r="S451" s="1" t="n">
        <f aca="false">VLOOKUP(A451,A451:F1450,6,FALSE())</f>
        <v>36060</v>
      </c>
      <c r="T451" s="1" t="n">
        <f aca="false">INDEX(H451:H1450, MATCH(A450, A450:A1452, 0))</f>
        <v>15529</v>
      </c>
    </row>
    <row r="452" customFormat="false" ht="13.8" hidden="false" customHeight="false" outlineLevel="0" collapsed="false">
      <c r="A452" s="1" t="n">
        <v>451</v>
      </c>
      <c r="B452" s="1" t="s">
        <v>481</v>
      </c>
      <c r="C452" s="1" t="n">
        <v>30</v>
      </c>
      <c r="D452" s="1" t="s">
        <v>22</v>
      </c>
      <c r="E452" s="1" t="s">
        <v>23</v>
      </c>
      <c r="F452" s="1" t="n">
        <v>39404</v>
      </c>
      <c r="G452" s="5" t="n">
        <v>44551</v>
      </c>
      <c r="H452" s="1" t="n">
        <v>37013</v>
      </c>
      <c r="I452" s="1" t="s">
        <v>20</v>
      </c>
      <c r="J452" s="1" t="n">
        <v>20</v>
      </c>
      <c r="K452" s="1" t="str">
        <f aca="false">IF(F452&gt;50000 ,"Above","Below")</f>
        <v>Below</v>
      </c>
      <c r="L452" s="1" t="str">
        <f aca="false">_xlfn.IFS(J451&gt;=50, "Excellent", J451&gt;=40, "Good", J451&gt;=30, "Average", J451&lt;30, "Poor")</f>
        <v>Poor</v>
      </c>
      <c r="M452" s="6" t="b">
        <f aca="false">AND(E452="HR", I452="North", H452&gt;15000)</f>
        <v>1</v>
      </c>
      <c r="N452" s="1" t="b">
        <f aca="false">OR(E452="IT", F452&gt;60000)</f>
        <v>0</v>
      </c>
      <c r="O452" s="6" t="b">
        <f aca="false">NOT(E452="Marketing")</f>
        <v>1</v>
      </c>
      <c r="S452" s="1" t="n">
        <f aca="false">VLOOKUP(A452,A452:F1451,6,FALSE())</f>
        <v>39404</v>
      </c>
    </row>
    <row r="453" customFormat="false" ht="13.8" hidden="false" customHeight="false" outlineLevel="0" collapsed="false">
      <c r="A453" s="1" t="n">
        <v>452</v>
      </c>
      <c r="B453" s="1" t="s">
        <v>482</v>
      </c>
      <c r="C453" s="1" t="n">
        <v>43</v>
      </c>
      <c r="D453" s="1" t="s">
        <v>22</v>
      </c>
      <c r="E453" s="1" t="s">
        <v>7</v>
      </c>
      <c r="F453" s="1" t="n">
        <v>64168</v>
      </c>
      <c r="G453" s="5" t="n">
        <v>43526</v>
      </c>
      <c r="H453" s="1" t="n">
        <v>12861</v>
      </c>
      <c r="I453" s="1" t="s">
        <v>25</v>
      </c>
      <c r="J453" s="1" t="n">
        <v>22</v>
      </c>
      <c r="K453" s="1" t="str">
        <f aca="false">IF(F453&gt;50000 ,"Above","Below")</f>
        <v>Above</v>
      </c>
      <c r="L453" s="1" t="str">
        <f aca="false">_xlfn.IFS(J452&gt;=50, "Excellent", J452&gt;=40, "Good", J452&gt;=30, "Average", J452&lt;30, "Poor")</f>
        <v>Poor</v>
      </c>
      <c r="M453" s="6" t="b">
        <f aca="false">AND(E453="HR", I453="North", H453&gt;15000)</f>
        <v>0</v>
      </c>
      <c r="N453" s="1" t="b">
        <f aca="false">OR(E453="IT", F453&gt;60000)</f>
        <v>1</v>
      </c>
      <c r="O453" s="6" t="b">
        <f aca="false">NOT(E453="Marketing")</f>
        <v>1</v>
      </c>
      <c r="S453" s="1" t="n">
        <f aca="false">VLOOKUP(A453,A453:F1452,6,FALSE())</f>
        <v>64168</v>
      </c>
      <c r="T453" s="1" t="n">
        <f aca="false">INDEX(H453:H1452, MATCH(A452, A452:A1454, 0))</f>
        <v>12861</v>
      </c>
    </row>
    <row r="454" customFormat="false" ht="13.8" hidden="false" customHeight="false" outlineLevel="0" collapsed="false">
      <c r="A454" s="1" t="n">
        <v>453</v>
      </c>
      <c r="B454" s="1" t="s">
        <v>483</v>
      </c>
      <c r="C454" s="1" t="n">
        <v>29</v>
      </c>
      <c r="D454" s="1" t="s">
        <v>22</v>
      </c>
      <c r="E454" s="1" t="s">
        <v>7</v>
      </c>
      <c r="F454" s="1" t="n">
        <v>32733</v>
      </c>
      <c r="G454" s="5" t="n">
        <v>45334</v>
      </c>
      <c r="H454" s="1" t="n">
        <v>37016</v>
      </c>
      <c r="I454" s="1" t="s">
        <v>20</v>
      </c>
      <c r="J454" s="1" t="n">
        <v>57</v>
      </c>
      <c r="K454" s="1" t="str">
        <f aca="false">IF(F454&gt;50000 ,"Above","Below")</f>
        <v>Below</v>
      </c>
      <c r="L454" s="1" t="str">
        <f aca="false">_xlfn.IFS(J453&gt;=50, "Excellent", J453&gt;=40, "Good", J453&gt;=30, "Average", J453&lt;30, "Poor")</f>
        <v>Poor</v>
      </c>
      <c r="M454" s="6" t="b">
        <f aca="false">AND(E454="HR", I454="North", H454&gt;15000)</f>
        <v>0</v>
      </c>
      <c r="N454" s="1" t="b">
        <f aca="false">OR(E454="IT", F454&gt;60000)</f>
        <v>0</v>
      </c>
      <c r="O454" s="6" t="b">
        <f aca="false">NOT(E454="Marketing")</f>
        <v>1</v>
      </c>
      <c r="S454" s="1" t="n">
        <f aca="false">VLOOKUP(A454,A454:F1453,6,FALSE())</f>
        <v>32733</v>
      </c>
    </row>
    <row r="455" customFormat="false" ht="13.8" hidden="false" customHeight="false" outlineLevel="0" collapsed="false">
      <c r="A455" s="1" t="n">
        <v>454</v>
      </c>
      <c r="B455" s="1" t="s">
        <v>484</v>
      </c>
      <c r="C455" s="1" t="n">
        <v>47</v>
      </c>
      <c r="D455" s="1" t="s">
        <v>22</v>
      </c>
      <c r="E455" s="1" t="s">
        <v>7</v>
      </c>
      <c r="F455" s="1" t="n">
        <v>34325</v>
      </c>
      <c r="G455" s="5" t="n">
        <v>42930</v>
      </c>
      <c r="H455" s="1" t="n">
        <v>16766</v>
      </c>
      <c r="I455" s="1" t="s">
        <v>25</v>
      </c>
      <c r="J455" s="1" t="n">
        <v>53</v>
      </c>
      <c r="K455" s="1" t="str">
        <f aca="false">IF(F455&gt;50000 ,"Above","Below")</f>
        <v>Below</v>
      </c>
      <c r="L455" s="1" t="str">
        <f aca="false">_xlfn.IFS(J454&gt;=50, "Excellent", J454&gt;=40, "Good", J454&gt;=30, "Average", J454&lt;30, "Poor")</f>
        <v>Excellent</v>
      </c>
      <c r="M455" s="6" t="b">
        <f aca="false">AND(E455="HR", I455="North", H455&gt;15000)</f>
        <v>0</v>
      </c>
      <c r="N455" s="1" t="b">
        <f aca="false">OR(E455="IT", F455&gt;60000)</f>
        <v>0</v>
      </c>
      <c r="O455" s="6" t="b">
        <f aca="false">NOT(E455="Marketing")</f>
        <v>1</v>
      </c>
      <c r="S455" s="1" t="n">
        <f aca="false">VLOOKUP(A455,A455:F1454,6,FALSE())</f>
        <v>34325</v>
      </c>
      <c r="T455" s="1" t="n">
        <f aca="false">INDEX(H455:H1454, MATCH(A454, A454:A1456, 0))</f>
        <v>16766</v>
      </c>
    </row>
    <row r="456" customFormat="false" ht="13.8" hidden="false" customHeight="false" outlineLevel="0" collapsed="false">
      <c r="A456" s="1" t="n">
        <v>455</v>
      </c>
      <c r="B456" s="1" t="s">
        <v>485</v>
      </c>
      <c r="C456" s="1" t="n">
        <v>52</v>
      </c>
      <c r="D456" s="1" t="s">
        <v>22</v>
      </c>
      <c r="E456" s="1" t="s">
        <v>7</v>
      </c>
      <c r="F456" s="1" t="n">
        <v>53742</v>
      </c>
      <c r="G456" s="5" t="n">
        <v>42503</v>
      </c>
      <c r="H456" s="1" t="n">
        <v>12264</v>
      </c>
      <c r="I456" s="1" t="s">
        <v>20</v>
      </c>
      <c r="J456" s="1" t="n">
        <v>58</v>
      </c>
      <c r="K456" s="1" t="str">
        <f aca="false">IF(F456&gt;50000 ,"Above","Below")</f>
        <v>Above</v>
      </c>
      <c r="L456" s="1" t="str">
        <f aca="false">_xlfn.IFS(J455&gt;=50, "Excellent", J455&gt;=40, "Good", J455&gt;=30, "Average", J455&lt;30, "Poor")</f>
        <v>Excellent</v>
      </c>
      <c r="M456" s="6" t="b">
        <f aca="false">AND(E456="HR", I456="North", H456&gt;15000)</f>
        <v>0</v>
      </c>
      <c r="N456" s="1" t="b">
        <f aca="false">OR(E456="IT", F456&gt;60000)</f>
        <v>0</v>
      </c>
      <c r="O456" s="6" t="b">
        <f aca="false">NOT(E456="Marketing")</f>
        <v>1</v>
      </c>
      <c r="S456" s="1" t="n">
        <f aca="false">VLOOKUP(A456,A456:F1455,6,FALSE())</f>
        <v>53742</v>
      </c>
    </row>
    <row r="457" customFormat="false" ht="13.8" hidden="false" customHeight="false" outlineLevel="0" collapsed="false">
      <c r="A457" s="1" t="n">
        <v>456</v>
      </c>
      <c r="B457" s="1" t="s">
        <v>486</v>
      </c>
      <c r="C457" s="1" t="n">
        <v>36</v>
      </c>
      <c r="D457" s="1" t="s">
        <v>22</v>
      </c>
      <c r="E457" s="1" t="s">
        <v>36</v>
      </c>
      <c r="F457" s="1" t="n">
        <v>60073</v>
      </c>
      <c r="G457" s="5" t="n">
        <v>44365</v>
      </c>
      <c r="H457" s="1" t="n">
        <v>38901</v>
      </c>
      <c r="I457" s="1" t="s">
        <v>28</v>
      </c>
      <c r="J457" s="1" t="n">
        <v>53</v>
      </c>
      <c r="K457" s="1" t="str">
        <f aca="false">IF(F457&gt;50000 ,"Above","Below")</f>
        <v>Above</v>
      </c>
      <c r="L457" s="1" t="str">
        <f aca="false">_xlfn.IFS(J456&gt;=50, "Excellent", J456&gt;=40, "Good", J456&gt;=30, "Average", J456&lt;30, "Poor")</f>
        <v>Excellent</v>
      </c>
      <c r="M457" s="6" t="b">
        <f aca="false">AND(E457="HR", I457="North", H457&gt;15000)</f>
        <v>0</v>
      </c>
      <c r="N457" s="1" t="b">
        <f aca="false">OR(E457="IT", F457&gt;60000)</f>
        <v>1</v>
      </c>
      <c r="O457" s="6" t="b">
        <f aca="false">NOT(E457="Marketing")</f>
        <v>1</v>
      </c>
      <c r="S457" s="1" t="n">
        <f aca="false">VLOOKUP(A457,A457:F1456,6,FALSE())</f>
        <v>60073</v>
      </c>
      <c r="T457" s="1" t="n">
        <f aca="false">INDEX(H457:H1456, MATCH(A456, A456:A1458, 0))</f>
        <v>38901</v>
      </c>
    </row>
    <row r="458" customFormat="false" ht="13.8" hidden="false" customHeight="false" outlineLevel="0" collapsed="false">
      <c r="A458" s="1" t="n">
        <v>457</v>
      </c>
      <c r="B458" s="1" t="s">
        <v>487</v>
      </c>
      <c r="C458" s="1" t="n">
        <v>26</v>
      </c>
      <c r="D458" s="1" t="s">
        <v>18</v>
      </c>
      <c r="E458" s="1" t="s">
        <v>7</v>
      </c>
      <c r="F458" s="1" t="n">
        <v>68868</v>
      </c>
      <c r="G458" s="5" t="n">
        <v>42908</v>
      </c>
      <c r="H458" s="1" t="n">
        <v>37732</v>
      </c>
      <c r="I458" s="1" t="s">
        <v>28</v>
      </c>
      <c r="J458" s="1" t="n">
        <v>44</v>
      </c>
      <c r="K458" s="1" t="str">
        <f aca="false">IF(F458&gt;50000 ,"Above","Below")</f>
        <v>Above</v>
      </c>
      <c r="L458" s="1" t="str">
        <f aca="false">_xlfn.IFS(J457&gt;=50, "Excellent", J457&gt;=40, "Good", J457&gt;=30, "Average", J457&lt;30, "Poor")</f>
        <v>Excellent</v>
      </c>
      <c r="M458" s="6" t="b">
        <f aca="false">AND(E458="HR", I458="North", H458&gt;15000)</f>
        <v>0</v>
      </c>
      <c r="N458" s="1" t="b">
        <f aca="false">OR(E458="IT", F458&gt;60000)</f>
        <v>1</v>
      </c>
      <c r="O458" s="6" t="b">
        <f aca="false">NOT(E458="Marketing")</f>
        <v>1</v>
      </c>
      <c r="S458" s="1" t="n">
        <f aca="false">VLOOKUP(A458,A458:F1457,6,FALSE())</f>
        <v>68868</v>
      </c>
    </row>
    <row r="459" customFormat="false" ht="13.8" hidden="false" customHeight="false" outlineLevel="0" collapsed="false">
      <c r="A459" s="1" t="n">
        <v>458</v>
      </c>
      <c r="B459" s="1" t="s">
        <v>488</v>
      </c>
      <c r="C459" s="1" t="n">
        <v>28</v>
      </c>
      <c r="D459" s="1" t="s">
        <v>22</v>
      </c>
      <c r="E459" s="1" t="s">
        <v>30</v>
      </c>
      <c r="F459" s="1" t="n">
        <v>74355</v>
      </c>
      <c r="G459" s="5" t="n">
        <v>42033</v>
      </c>
      <c r="H459" s="1" t="n">
        <v>17977</v>
      </c>
      <c r="I459" s="1" t="s">
        <v>28</v>
      </c>
      <c r="J459" s="1" t="n">
        <v>49</v>
      </c>
      <c r="K459" s="1" t="str">
        <f aca="false">IF(F459&gt;50000 ,"Above","Below")</f>
        <v>Above</v>
      </c>
      <c r="L459" s="1" t="str">
        <f aca="false">_xlfn.IFS(J458&gt;=50, "Excellent", J458&gt;=40, "Good", J458&gt;=30, "Average", J458&lt;30, "Poor")</f>
        <v>Good</v>
      </c>
      <c r="M459" s="6" t="b">
        <f aca="false">AND(E459="HR", I459="North", H459&gt;15000)</f>
        <v>0</v>
      </c>
      <c r="N459" s="1" t="b">
        <f aca="false">OR(E459="IT", F459&gt;60000)</f>
        <v>1</v>
      </c>
      <c r="O459" s="6" t="b">
        <f aca="false">NOT(E459="Marketing")</f>
        <v>1</v>
      </c>
      <c r="S459" s="1" t="n">
        <f aca="false">VLOOKUP(A459,A459:F1458,6,FALSE())</f>
        <v>74355</v>
      </c>
      <c r="T459" s="1" t="n">
        <f aca="false">INDEX(H459:H1458, MATCH(A458, A458:A1460, 0))</f>
        <v>17977</v>
      </c>
    </row>
    <row r="460" customFormat="false" ht="13.8" hidden="false" customHeight="false" outlineLevel="0" collapsed="false">
      <c r="A460" s="1" t="n">
        <v>459</v>
      </c>
      <c r="B460" s="1" t="s">
        <v>489</v>
      </c>
      <c r="C460" s="1" t="n">
        <v>55</v>
      </c>
      <c r="D460" s="1" t="s">
        <v>18</v>
      </c>
      <c r="E460" s="1" t="s">
        <v>7</v>
      </c>
      <c r="F460" s="1" t="n">
        <v>46558</v>
      </c>
      <c r="G460" s="5" t="n">
        <v>43367</v>
      </c>
      <c r="H460" s="1" t="n">
        <v>20321</v>
      </c>
      <c r="I460" s="1" t="s">
        <v>25</v>
      </c>
      <c r="J460" s="1" t="n">
        <v>20</v>
      </c>
      <c r="K460" s="1" t="str">
        <f aca="false">IF(F460&gt;50000 ,"Above","Below")</f>
        <v>Below</v>
      </c>
      <c r="L460" s="1" t="str">
        <f aca="false">_xlfn.IFS(J459&gt;=50, "Excellent", J459&gt;=40, "Good", J459&gt;=30, "Average", J459&lt;30, "Poor")</f>
        <v>Good</v>
      </c>
      <c r="M460" s="6" t="b">
        <f aca="false">AND(E460="HR", I460="North", H460&gt;15000)</f>
        <v>0</v>
      </c>
      <c r="N460" s="1" t="b">
        <f aca="false">OR(E460="IT", F460&gt;60000)</f>
        <v>0</v>
      </c>
      <c r="O460" s="6" t="b">
        <f aca="false">NOT(E460="Marketing")</f>
        <v>1</v>
      </c>
      <c r="S460" s="1" t="n">
        <f aca="false">VLOOKUP(A460,A460:F1459,6,FALSE())</f>
        <v>46558</v>
      </c>
    </row>
    <row r="461" customFormat="false" ht="13.8" hidden="false" customHeight="false" outlineLevel="0" collapsed="false">
      <c r="A461" s="1" t="n">
        <v>460</v>
      </c>
      <c r="B461" s="1" t="s">
        <v>490</v>
      </c>
      <c r="C461" s="1" t="n">
        <v>35</v>
      </c>
      <c r="D461" s="1" t="s">
        <v>18</v>
      </c>
      <c r="E461" s="1" t="s">
        <v>23</v>
      </c>
      <c r="F461" s="1" t="n">
        <v>38848</v>
      </c>
      <c r="G461" s="5" t="n">
        <v>43739</v>
      </c>
      <c r="H461" s="1" t="n">
        <v>36072</v>
      </c>
      <c r="I461" s="1" t="s">
        <v>28</v>
      </c>
      <c r="J461" s="1" t="n">
        <v>37</v>
      </c>
      <c r="K461" s="1" t="str">
        <f aca="false">IF(F461&gt;50000 ,"Above","Below")</f>
        <v>Below</v>
      </c>
      <c r="L461" s="1" t="str">
        <f aca="false">_xlfn.IFS(J460&gt;=50, "Excellent", J460&gt;=40, "Good", J460&gt;=30, "Average", J460&lt;30, "Poor")</f>
        <v>Poor</v>
      </c>
      <c r="M461" s="6" t="b">
        <f aca="false">AND(E461="HR", I461="North", H461&gt;15000)</f>
        <v>0</v>
      </c>
      <c r="N461" s="1" t="b">
        <f aca="false">OR(E461="IT", F461&gt;60000)</f>
        <v>0</v>
      </c>
      <c r="O461" s="6" t="b">
        <f aca="false">NOT(E461="Marketing")</f>
        <v>1</v>
      </c>
      <c r="S461" s="1" t="n">
        <f aca="false">VLOOKUP(A461,A461:F1460,6,FALSE())</f>
        <v>38848</v>
      </c>
      <c r="T461" s="1" t="n">
        <f aca="false">INDEX(H461:H1460, MATCH(A460, A460:A1462, 0))</f>
        <v>36072</v>
      </c>
    </row>
    <row r="462" customFormat="false" ht="13.8" hidden="false" customHeight="false" outlineLevel="0" collapsed="false">
      <c r="A462" s="1" t="n">
        <v>461</v>
      </c>
      <c r="B462" s="1" t="s">
        <v>491</v>
      </c>
      <c r="C462" s="1" t="n">
        <v>43</v>
      </c>
      <c r="D462" s="1" t="s">
        <v>22</v>
      </c>
      <c r="E462" s="1" t="s">
        <v>23</v>
      </c>
      <c r="F462" s="1" t="n">
        <v>57011</v>
      </c>
      <c r="G462" s="5" t="n">
        <v>44914</v>
      </c>
      <c r="H462" s="1" t="n">
        <v>11654</v>
      </c>
      <c r="I462" s="1" t="s">
        <v>28</v>
      </c>
      <c r="J462" s="1" t="n">
        <v>37</v>
      </c>
      <c r="K462" s="1" t="str">
        <f aca="false">IF(F462&gt;50000 ,"Above","Below")</f>
        <v>Above</v>
      </c>
      <c r="L462" s="1" t="str">
        <f aca="false">_xlfn.IFS(J461&gt;=50, "Excellent", J461&gt;=40, "Good", J461&gt;=30, "Average", J461&lt;30, "Poor")</f>
        <v>Average</v>
      </c>
      <c r="M462" s="6" t="b">
        <f aca="false">AND(E462="HR", I462="North", H462&gt;15000)</f>
        <v>0</v>
      </c>
      <c r="N462" s="1" t="b">
        <f aca="false">OR(E462="IT", F462&gt;60000)</f>
        <v>0</v>
      </c>
      <c r="O462" s="6" t="b">
        <f aca="false">NOT(E462="Marketing")</f>
        <v>1</v>
      </c>
      <c r="S462" s="1" t="n">
        <f aca="false">VLOOKUP(A462,A462:F1461,6,FALSE())</f>
        <v>57011</v>
      </c>
    </row>
    <row r="463" customFormat="false" ht="13.8" hidden="false" customHeight="false" outlineLevel="0" collapsed="false">
      <c r="A463" s="1" t="n">
        <v>462</v>
      </c>
      <c r="B463" s="1" t="s">
        <v>492</v>
      </c>
      <c r="C463" s="1" t="n">
        <v>52</v>
      </c>
      <c r="D463" s="1" t="s">
        <v>18</v>
      </c>
      <c r="E463" s="1" t="s">
        <v>23</v>
      </c>
      <c r="F463" s="1" t="n">
        <v>38902</v>
      </c>
      <c r="G463" s="5" t="n">
        <v>41846</v>
      </c>
      <c r="H463" s="1" t="n">
        <v>19010</v>
      </c>
      <c r="I463" s="1" t="s">
        <v>28</v>
      </c>
      <c r="J463" s="1" t="n">
        <v>51</v>
      </c>
      <c r="K463" s="1" t="str">
        <f aca="false">IF(F463&gt;50000 ,"Above","Below")</f>
        <v>Below</v>
      </c>
      <c r="L463" s="1" t="str">
        <f aca="false">_xlfn.IFS(J462&gt;=50, "Excellent", J462&gt;=40, "Good", J462&gt;=30, "Average", J462&lt;30, "Poor")</f>
        <v>Average</v>
      </c>
      <c r="M463" s="6" t="b">
        <f aca="false">AND(E463="HR", I463="North", H463&gt;15000)</f>
        <v>0</v>
      </c>
      <c r="N463" s="1" t="b">
        <f aca="false">OR(E463="IT", F463&gt;60000)</f>
        <v>0</v>
      </c>
      <c r="O463" s="6" t="b">
        <f aca="false">NOT(E463="Marketing")</f>
        <v>1</v>
      </c>
      <c r="S463" s="1" t="n">
        <f aca="false">VLOOKUP(A463,A463:F1462,6,FALSE())</f>
        <v>38902</v>
      </c>
      <c r="T463" s="1" t="n">
        <f aca="false">INDEX(H463:H1462, MATCH(A462, A462:A1464, 0))</f>
        <v>19010</v>
      </c>
    </row>
    <row r="464" customFormat="false" ht="13.8" hidden="false" customHeight="false" outlineLevel="0" collapsed="false">
      <c r="A464" s="1" t="n">
        <v>463</v>
      </c>
      <c r="B464" s="1" t="s">
        <v>493</v>
      </c>
      <c r="C464" s="1" t="n">
        <v>56</v>
      </c>
      <c r="D464" s="1" t="s">
        <v>18</v>
      </c>
      <c r="E464" s="1" t="s">
        <v>30</v>
      </c>
      <c r="F464" s="1" t="n">
        <v>37075</v>
      </c>
      <c r="G464" s="5" t="n">
        <v>43846</v>
      </c>
      <c r="H464" s="1" t="n">
        <v>16464</v>
      </c>
      <c r="I464" s="1" t="s">
        <v>25</v>
      </c>
      <c r="J464" s="1" t="n">
        <v>41</v>
      </c>
      <c r="K464" s="1" t="str">
        <f aca="false">IF(F464&gt;50000 ,"Above","Below")</f>
        <v>Below</v>
      </c>
      <c r="L464" s="1" t="str">
        <f aca="false">_xlfn.IFS(J463&gt;=50, "Excellent", J463&gt;=40, "Good", J463&gt;=30, "Average", J463&lt;30, "Poor")</f>
        <v>Excellent</v>
      </c>
      <c r="M464" s="6" t="b">
        <f aca="false">AND(E464="HR", I464="North", H464&gt;15000)</f>
        <v>0</v>
      </c>
      <c r="N464" s="1" t="b">
        <f aca="false">OR(E464="IT", F464&gt;60000)</f>
        <v>0</v>
      </c>
      <c r="O464" s="6" t="b">
        <f aca="false">NOT(E464="Marketing")</f>
        <v>1</v>
      </c>
      <c r="S464" s="1" t="n">
        <f aca="false">VLOOKUP(A464,A464:F1463,6,FALSE())</f>
        <v>37075</v>
      </c>
      <c r="T464" s="1" t="n">
        <f aca="false">INDEX(H464:H1463, MATCH(A463, A463:A1465, 0))</f>
        <v>16464</v>
      </c>
    </row>
    <row r="465" customFormat="false" ht="13.8" hidden="false" customHeight="false" outlineLevel="0" collapsed="false">
      <c r="A465" s="1" t="n">
        <v>464</v>
      </c>
      <c r="B465" s="1" t="s">
        <v>494</v>
      </c>
      <c r="C465" s="1" t="n">
        <v>56</v>
      </c>
      <c r="D465" s="1" t="s">
        <v>18</v>
      </c>
      <c r="E465" s="1" t="s">
        <v>30</v>
      </c>
      <c r="F465" s="1" t="n">
        <v>34264</v>
      </c>
      <c r="G465" s="5" t="n">
        <v>42835</v>
      </c>
      <c r="H465" s="1" t="n">
        <v>31005</v>
      </c>
      <c r="I465" s="1" t="s">
        <v>20</v>
      </c>
      <c r="J465" s="1" t="n">
        <v>34</v>
      </c>
      <c r="K465" s="1" t="str">
        <f aca="false">IF(F465&gt;50000 ,"Above","Below")</f>
        <v>Below</v>
      </c>
      <c r="L465" s="1" t="str">
        <f aca="false">_xlfn.IFS(J464&gt;=50, "Excellent", J464&gt;=40, "Good", J464&gt;=30, "Average", J464&lt;30, "Poor")</f>
        <v>Good</v>
      </c>
      <c r="M465" s="6" t="b">
        <f aca="false">AND(E465="HR", I465="North", H465&gt;15000)</f>
        <v>0</v>
      </c>
      <c r="N465" s="1" t="b">
        <f aca="false">OR(E465="IT", F465&gt;60000)</f>
        <v>0</v>
      </c>
      <c r="O465" s="6" t="b">
        <f aca="false">NOT(E465="Marketing")</f>
        <v>1</v>
      </c>
      <c r="S465" s="1" t="n">
        <f aca="false">VLOOKUP(A465,A465:F1464,6,FALSE())</f>
        <v>34264</v>
      </c>
    </row>
    <row r="466" customFormat="false" ht="13.8" hidden="false" customHeight="false" outlineLevel="0" collapsed="false">
      <c r="A466" s="1" t="n">
        <v>465</v>
      </c>
      <c r="B466" s="1" t="s">
        <v>495</v>
      </c>
      <c r="C466" s="1" t="n">
        <v>53</v>
      </c>
      <c r="D466" s="1" t="s">
        <v>18</v>
      </c>
      <c r="E466" s="1" t="s">
        <v>7</v>
      </c>
      <c r="F466" s="1" t="n">
        <v>35457</v>
      </c>
      <c r="G466" s="5" t="n">
        <v>42206</v>
      </c>
      <c r="H466" s="1" t="n">
        <v>28608</v>
      </c>
      <c r="I466" s="1" t="s">
        <v>20</v>
      </c>
      <c r="J466" s="1" t="n">
        <v>50</v>
      </c>
      <c r="K466" s="1" t="str">
        <f aca="false">IF(F466&gt;50000 ,"Above","Below")</f>
        <v>Below</v>
      </c>
      <c r="L466" s="1" t="str">
        <f aca="false">_xlfn.IFS(J465&gt;=50, "Excellent", J465&gt;=40, "Good", J465&gt;=30, "Average", J465&lt;30, "Poor")</f>
        <v>Average</v>
      </c>
      <c r="M466" s="6" t="b">
        <f aca="false">AND(E466="HR", I466="North", H466&gt;15000)</f>
        <v>0</v>
      </c>
      <c r="N466" s="1" t="b">
        <f aca="false">OR(E466="IT", F466&gt;60000)</f>
        <v>0</v>
      </c>
      <c r="O466" s="6" t="b">
        <f aca="false">NOT(E466="Marketing")</f>
        <v>1</v>
      </c>
      <c r="S466" s="1" t="n">
        <f aca="false">VLOOKUP(A466,A466:F1465,6,FALSE())</f>
        <v>35457</v>
      </c>
      <c r="T466" s="1" t="n">
        <f aca="false">INDEX(H466:H1465, MATCH(A465, A465:A1467, 0))</f>
        <v>28608</v>
      </c>
    </row>
    <row r="467" customFormat="false" ht="13.8" hidden="false" customHeight="false" outlineLevel="0" collapsed="false">
      <c r="A467" s="1" t="n">
        <v>466</v>
      </c>
      <c r="B467" s="1" t="s">
        <v>496</v>
      </c>
      <c r="C467" s="1" t="n">
        <v>25</v>
      </c>
      <c r="D467" s="1" t="s">
        <v>22</v>
      </c>
      <c r="E467" s="1" t="s">
        <v>19</v>
      </c>
      <c r="F467" s="1" t="n">
        <v>55434</v>
      </c>
      <c r="G467" s="5" t="n">
        <v>43007</v>
      </c>
      <c r="H467" s="1" t="n">
        <v>27483</v>
      </c>
      <c r="I467" s="1" t="s">
        <v>20</v>
      </c>
      <c r="J467" s="1" t="n">
        <v>43</v>
      </c>
      <c r="K467" s="1" t="str">
        <f aca="false">IF(F467&gt;50000 ,"Above","Below")</f>
        <v>Above</v>
      </c>
      <c r="L467" s="1" t="str">
        <f aca="false">_xlfn.IFS(J466&gt;=50, "Excellent", J466&gt;=40, "Good", J466&gt;=30, "Average", J466&lt;30, "Poor")</f>
        <v>Excellent</v>
      </c>
      <c r="M467" s="6" t="b">
        <f aca="false">AND(E467="HR", I467="North", H467&gt;15000)</f>
        <v>0</v>
      </c>
      <c r="N467" s="1" t="b">
        <f aca="false">OR(E467="IT", F467&gt;60000)</f>
        <v>0</v>
      </c>
      <c r="O467" s="6" t="b">
        <f aca="false">NOT(E467="Marketing")</f>
        <v>0</v>
      </c>
      <c r="S467" s="1" t="n">
        <f aca="false">VLOOKUP(A467,A467:F1466,6,FALSE())</f>
        <v>55434</v>
      </c>
    </row>
    <row r="468" customFormat="false" ht="13.8" hidden="false" customHeight="false" outlineLevel="0" collapsed="false">
      <c r="A468" s="1" t="n">
        <v>467</v>
      </c>
      <c r="B468" s="1" t="s">
        <v>497</v>
      </c>
      <c r="C468" s="1" t="n">
        <v>28</v>
      </c>
      <c r="D468" s="1" t="s">
        <v>22</v>
      </c>
      <c r="E468" s="1" t="s">
        <v>7</v>
      </c>
      <c r="F468" s="1" t="n">
        <v>55874</v>
      </c>
      <c r="G468" s="5" t="n">
        <v>43474</v>
      </c>
      <c r="H468" s="1" t="n">
        <v>18273</v>
      </c>
      <c r="I468" s="1" t="s">
        <v>28</v>
      </c>
      <c r="J468" s="1" t="n">
        <v>40</v>
      </c>
      <c r="K468" s="1" t="str">
        <f aca="false">IF(F468&gt;50000 ,"Above","Below")</f>
        <v>Above</v>
      </c>
      <c r="L468" s="1" t="str">
        <f aca="false">_xlfn.IFS(J467&gt;=50, "Excellent", J467&gt;=40, "Good", J467&gt;=30, "Average", J467&lt;30, "Poor")</f>
        <v>Good</v>
      </c>
      <c r="M468" s="6" t="b">
        <f aca="false">AND(E468="HR", I468="North", H468&gt;15000)</f>
        <v>0</v>
      </c>
      <c r="N468" s="1" t="b">
        <f aca="false">OR(E468="IT", F468&gt;60000)</f>
        <v>0</v>
      </c>
      <c r="O468" s="6" t="b">
        <f aca="false">NOT(E468="Marketing")</f>
        <v>1</v>
      </c>
      <c r="S468" s="1" t="n">
        <f aca="false">VLOOKUP(A468,A468:F1467,6,FALSE())</f>
        <v>55874</v>
      </c>
      <c r="T468" s="1" t="n">
        <f aca="false">INDEX(H468:H1467, MATCH(A467, A467:A1469, 0))</f>
        <v>18273</v>
      </c>
    </row>
    <row r="469" customFormat="false" ht="13.8" hidden="false" customHeight="false" outlineLevel="0" collapsed="false">
      <c r="A469" s="1" t="n">
        <v>468</v>
      </c>
      <c r="B469" s="1" t="s">
        <v>498</v>
      </c>
      <c r="C469" s="1" t="n">
        <v>39</v>
      </c>
      <c r="D469" s="1" t="s">
        <v>18</v>
      </c>
      <c r="E469" s="1" t="s">
        <v>23</v>
      </c>
      <c r="F469" s="1" t="n">
        <v>34224</v>
      </c>
      <c r="G469" s="5" t="n">
        <v>44581</v>
      </c>
      <c r="H469" s="1" t="n">
        <v>38428</v>
      </c>
      <c r="I469" s="1" t="s">
        <v>25</v>
      </c>
      <c r="J469" s="1" t="n">
        <v>30</v>
      </c>
      <c r="K469" s="1" t="str">
        <f aca="false">IF(F469&gt;50000 ,"Above","Below")</f>
        <v>Below</v>
      </c>
      <c r="L469" s="1" t="str">
        <f aca="false">_xlfn.IFS(J468&gt;=50, "Excellent", J468&gt;=40, "Good", J468&gt;=30, "Average", J468&lt;30, "Poor")</f>
        <v>Good</v>
      </c>
      <c r="M469" s="6" t="b">
        <f aca="false">AND(E469="HR", I469="North", H469&gt;15000)</f>
        <v>0</v>
      </c>
      <c r="N469" s="1" t="b">
        <f aca="false">OR(E469="IT", F469&gt;60000)</f>
        <v>0</v>
      </c>
      <c r="O469" s="6" t="b">
        <f aca="false">NOT(E469="Marketing")</f>
        <v>1</v>
      </c>
      <c r="S469" s="1" t="n">
        <f aca="false">VLOOKUP(A469,A469:F1468,6,FALSE())</f>
        <v>34224</v>
      </c>
    </row>
    <row r="470" customFormat="false" ht="13.8" hidden="false" customHeight="false" outlineLevel="0" collapsed="false">
      <c r="A470" s="1" t="n">
        <v>469</v>
      </c>
      <c r="B470" s="1" t="s">
        <v>499</v>
      </c>
      <c r="C470" s="1" t="n">
        <v>21</v>
      </c>
      <c r="D470" s="1" t="s">
        <v>22</v>
      </c>
      <c r="E470" s="1" t="s">
        <v>23</v>
      </c>
      <c r="F470" s="1" t="n">
        <v>36272</v>
      </c>
      <c r="G470" s="5" t="n">
        <v>42181</v>
      </c>
      <c r="H470" s="1" t="n">
        <v>35852</v>
      </c>
      <c r="I470" s="1" t="s">
        <v>28</v>
      </c>
      <c r="J470" s="1" t="n">
        <v>38</v>
      </c>
      <c r="K470" s="1" t="str">
        <f aca="false">IF(F470&gt;50000 ,"Above","Below")</f>
        <v>Below</v>
      </c>
      <c r="L470" s="1" t="str">
        <f aca="false">_xlfn.IFS(J469&gt;=50, "Excellent", J469&gt;=40, "Good", J469&gt;=30, "Average", J469&lt;30, "Poor")</f>
        <v>Average</v>
      </c>
      <c r="M470" s="6" t="b">
        <f aca="false">AND(E470="HR", I470="North", H470&gt;15000)</f>
        <v>0</v>
      </c>
      <c r="N470" s="1" t="b">
        <f aca="false">OR(E470="IT", F470&gt;60000)</f>
        <v>0</v>
      </c>
      <c r="O470" s="6" t="b">
        <f aca="false">NOT(E470="Marketing")</f>
        <v>1</v>
      </c>
      <c r="S470" s="1" t="n">
        <f aca="false">VLOOKUP(A470,A470:F1469,6,FALSE())</f>
        <v>36272</v>
      </c>
      <c r="T470" s="1" t="n">
        <f aca="false">INDEX(H470:H1469, MATCH(A469, A469:A1471, 0))</f>
        <v>35852</v>
      </c>
    </row>
    <row r="471" customFormat="false" ht="13.8" hidden="false" customHeight="false" outlineLevel="0" collapsed="false">
      <c r="A471" s="1" t="n">
        <v>470</v>
      </c>
      <c r="B471" s="1" t="s">
        <v>500</v>
      </c>
      <c r="C471" s="1" t="n">
        <v>40</v>
      </c>
      <c r="D471" s="1" t="s">
        <v>22</v>
      </c>
      <c r="E471" s="1" t="s">
        <v>36</v>
      </c>
      <c r="F471" s="1" t="n">
        <v>30219</v>
      </c>
      <c r="G471" s="5" t="n">
        <v>44379</v>
      </c>
      <c r="H471" s="1" t="n">
        <v>38992</v>
      </c>
      <c r="I471" s="1" t="s">
        <v>37</v>
      </c>
      <c r="J471" s="1" t="n">
        <v>28</v>
      </c>
      <c r="K471" s="1" t="str">
        <f aca="false">IF(F471&gt;50000 ,"Above","Below")</f>
        <v>Below</v>
      </c>
      <c r="L471" s="1" t="str">
        <f aca="false">_xlfn.IFS(J470&gt;=50, "Excellent", J470&gt;=40, "Good", J470&gt;=30, "Average", J470&lt;30, "Poor")</f>
        <v>Average</v>
      </c>
      <c r="M471" s="6" t="b">
        <f aca="false">AND(E471="HR", I471="North", H471&gt;15000)</f>
        <v>0</v>
      </c>
      <c r="N471" s="1" t="b">
        <f aca="false">OR(E471="IT", F471&gt;60000)</f>
        <v>1</v>
      </c>
      <c r="O471" s="6" t="b">
        <f aca="false">NOT(E471="Marketing")</f>
        <v>1</v>
      </c>
      <c r="S471" s="1" t="n">
        <f aca="false">VLOOKUP(A471,A471:F1470,6,FALSE())</f>
        <v>30219</v>
      </c>
    </row>
    <row r="472" customFormat="false" ht="13.8" hidden="false" customHeight="false" outlineLevel="0" collapsed="false">
      <c r="A472" s="1" t="n">
        <v>471</v>
      </c>
      <c r="B472" s="1" t="s">
        <v>501</v>
      </c>
      <c r="C472" s="1" t="n">
        <v>39</v>
      </c>
      <c r="D472" s="1" t="s">
        <v>22</v>
      </c>
      <c r="E472" s="1" t="s">
        <v>23</v>
      </c>
      <c r="F472" s="1" t="n">
        <v>43963</v>
      </c>
      <c r="G472" s="5" t="n">
        <v>43347</v>
      </c>
      <c r="H472" s="1" t="n">
        <v>29321</v>
      </c>
      <c r="I472" s="1" t="s">
        <v>37</v>
      </c>
      <c r="J472" s="1" t="n">
        <v>37</v>
      </c>
      <c r="K472" s="1" t="str">
        <f aca="false">IF(F472&gt;50000 ,"Above","Below")</f>
        <v>Below</v>
      </c>
      <c r="L472" s="1" t="str">
        <f aca="false">_xlfn.IFS(J471&gt;=50, "Excellent", J471&gt;=40, "Good", J471&gt;=30, "Average", J471&lt;30, "Poor")</f>
        <v>Poor</v>
      </c>
      <c r="M472" s="6" t="b">
        <f aca="false">AND(E472="HR", I472="North", H472&gt;15000)</f>
        <v>0</v>
      </c>
      <c r="N472" s="1" t="b">
        <f aca="false">OR(E472="IT", F472&gt;60000)</f>
        <v>0</v>
      </c>
      <c r="O472" s="6" t="b">
        <f aca="false">NOT(E472="Marketing")</f>
        <v>1</v>
      </c>
      <c r="S472" s="1" t="n">
        <f aca="false">VLOOKUP(A472,A472:F1471,6,FALSE())</f>
        <v>43963</v>
      </c>
      <c r="T472" s="1" t="n">
        <f aca="false">INDEX(H472:H1471, MATCH(A471, A471:A1473, 0))</f>
        <v>29321</v>
      </c>
    </row>
    <row r="473" customFormat="false" ht="13.8" hidden="false" customHeight="false" outlineLevel="0" collapsed="false">
      <c r="A473" s="1" t="n">
        <v>472</v>
      </c>
      <c r="B473" s="1" t="s">
        <v>502</v>
      </c>
      <c r="C473" s="1" t="n">
        <v>40</v>
      </c>
      <c r="D473" s="1" t="s">
        <v>18</v>
      </c>
      <c r="E473" s="1" t="s">
        <v>19</v>
      </c>
      <c r="F473" s="1" t="n">
        <v>45322</v>
      </c>
      <c r="G473" s="5" t="n">
        <v>42136</v>
      </c>
      <c r="H473" s="1" t="n">
        <v>20571</v>
      </c>
      <c r="I473" s="1" t="s">
        <v>25</v>
      </c>
      <c r="J473" s="1" t="n">
        <v>50</v>
      </c>
      <c r="K473" s="1" t="str">
        <f aca="false">IF(F473&gt;50000 ,"Above","Below")</f>
        <v>Below</v>
      </c>
      <c r="L473" s="1" t="str">
        <f aca="false">_xlfn.IFS(J472&gt;=50, "Excellent", J472&gt;=40, "Good", J472&gt;=30, "Average", J472&lt;30, "Poor")</f>
        <v>Average</v>
      </c>
      <c r="M473" s="6" t="b">
        <f aca="false">AND(E473="HR", I473="North", H473&gt;15000)</f>
        <v>0</v>
      </c>
      <c r="N473" s="1" t="b">
        <f aca="false">OR(E473="IT", F473&gt;60000)</f>
        <v>0</v>
      </c>
      <c r="O473" s="6" t="b">
        <f aca="false">NOT(E473="Marketing")</f>
        <v>0</v>
      </c>
      <c r="S473" s="1" t="n">
        <f aca="false">VLOOKUP(A473,A473:F1472,6,FALSE())</f>
        <v>45322</v>
      </c>
    </row>
    <row r="474" customFormat="false" ht="13.8" hidden="false" customHeight="false" outlineLevel="0" collapsed="false">
      <c r="A474" s="1" t="n">
        <v>473</v>
      </c>
      <c r="B474" s="1" t="s">
        <v>503</v>
      </c>
      <c r="C474" s="1" t="n">
        <v>30</v>
      </c>
      <c r="D474" s="1" t="s">
        <v>18</v>
      </c>
      <c r="E474" s="1" t="s">
        <v>7</v>
      </c>
      <c r="F474" s="1" t="n">
        <v>40770</v>
      </c>
      <c r="G474" s="5" t="n">
        <v>41907</v>
      </c>
      <c r="H474" s="1" t="n">
        <v>25161</v>
      </c>
      <c r="I474" s="1" t="s">
        <v>28</v>
      </c>
      <c r="J474" s="1" t="n">
        <v>25</v>
      </c>
      <c r="K474" s="1" t="str">
        <f aca="false">IF(F474&gt;50000 ,"Above","Below")</f>
        <v>Below</v>
      </c>
      <c r="L474" s="1" t="str">
        <f aca="false">_xlfn.IFS(J473&gt;=50, "Excellent", J473&gt;=40, "Good", J473&gt;=30, "Average", J473&lt;30, "Poor")</f>
        <v>Excellent</v>
      </c>
      <c r="M474" s="6" t="b">
        <f aca="false">AND(E474="HR", I474="North", H474&gt;15000)</f>
        <v>0</v>
      </c>
      <c r="N474" s="1" t="b">
        <f aca="false">OR(E474="IT", F474&gt;60000)</f>
        <v>0</v>
      </c>
      <c r="O474" s="6" t="b">
        <f aca="false">NOT(E474="Marketing")</f>
        <v>1</v>
      </c>
      <c r="S474" s="1" t="n">
        <f aca="false">VLOOKUP(A474,A474:F1473,6,FALSE())</f>
        <v>40770</v>
      </c>
      <c r="T474" s="1" t="n">
        <f aca="false">INDEX(H474:H1473, MATCH(A473, A473:A1475, 0))</f>
        <v>25161</v>
      </c>
    </row>
    <row r="475" customFormat="false" ht="13.8" hidden="false" customHeight="false" outlineLevel="0" collapsed="false">
      <c r="A475" s="1" t="n">
        <v>474</v>
      </c>
      <c r="B475" s="1" t="s">
        <v>504</v>
      </c>
      <c r="C475" s="1" t="n">
        <v>40</v>
      </c>
      <c r="D475" s="1" t="s">
        <v>22</v>
      </c>
      <c r="E475" s="1" t="s">
        <v>36</v>
      </c>
      <c r="F475" s="1" t="n">
        <v>57839</v>
      </c>
      <c r="G475" s="5" t="n">
        <v>43744</v>
      </c>
      <c r="H475" s="1" t="n">
        <v>21654</v>
      </c>
      <c r="I475" s="1" t="s">
        <v>28</v>
      </c>
      <c r="J475" s="1" t="n">
        <v>46</v>
      </c>
      <c r="K475" s="1" t="str">
        <f aca="false">IF(F475&gt;50000 ,"Above","Below")</f>
        <v>Above</v>
      </c>
      <c r="L475" s="1" t="str">
        <f aca="false">_xlfn.IFS(J474&gt;=50, "Excellent", J474&gt;=40, "Good", J474&gt;=30, "Average", J474&lt;30, "Poor")</f>
        <v>Poor</v>
      </c>
      <c r="M475" s="6" t="b">
        <f aca="false">AND(E475="HR", I475="North", H475&gt;15000)</f>
        <v>0</v>
      </c>
      <c r="N475" s="1" t="b">
        <f aca="false">OR(E475="IT", F475&gt;60000)</f>
        <v>1</v>
      </c>
      <c r="O475" s="6" t="b">
        <f aca="false">NOT(E475="Marketing")</f>
        <v>1</v>
      </c>
      <c r="S475" s="1" t="n">
        <f aca="false">VLOOKUP(A475,A475:F1474,6,FALSE())</f>
        <v>57839</v>
      </c>
    </row>
    <row r="476" customFormat="false" ht="13.8" hidden="false" customHeight="false" outlineLevel="0" collapsed="false">
      <c r="A476" s="1" t="n">
        <v>475</v>
      </c>
      <c r="B476" s="1" t="s">
        <v>505</v>
      </c>
      <c r="C476" s="1" t="n">
        <v>46</v>
      </c>
      <c r="D476" s="1" t="s">
        <v>22</v>
      </c>
      <c r="E476" s="1" t="s">
        <v>36</v>
      </c>
      <c r="F476" s="1" t="n">
        <v>35388</v>
      </c>
      <c r="G476" s="5" t="n">
        <v>44018</v>
      </c>
      <c r="H476" s="1" t="n">
        <v>30890</v>
      </c>
      <c r="I476" s="1" t="s">
        <v>20</v>
      </c>
      <c r="J476" s="1" t="n">
        <v>33</v>
      </c>
      <c r="K476" s="1" t="str">
        <f aca="false">IF(F476&gt;50000 ,"Above","Below")</f>
        <v>Below</v>
      </c>
      <c r="L476" s="1" t="str">
        <f aca="false">_xlfn.IFS(J475&gt;=50, "Excellent", J475&gt;=40, "Good", J475&gt;=30, "Average", J475&lt;30, "Poor")</f>
        <v>Good</v>
      </c>
      <c r="M476" s="6" t="b">
        <f aca="false">AND(E476="HR", I476="North", H476&gt;15000)</f>
        <v>0</v>
      </c>
      <c r="N476" s="1" t="b">
        <f aca="false">OR(E476="IT", F476&gt;60000)</f>
        <v>1</v>
      </c>
      <c r="O476" s="6" t="b">
        <f aca="false">NOT(E476="Marketing")</f>
        <v>1</v>
      </c>
      <c r="S476" s="1" t="n">
        <f aca="false">VLOOKUP(A476,A476:F1475,6,FALSE())</f>
        <v>35388</v>
      </c>
      <c r="T476" s="1" t="n">
        <f aca="false">INDEX(H476:H1475, MATCH(A475, A475:A1477, 0))</f>
        <v>30890</v>
      </c>
    </row>
    <row r="477" customFormat="false" ht="13.8" hidden="false" customHeight="false" outlineLevel="0" collapsed="false">
      <c r="A477" s="1" t="n">
        <v>476</v>
      </c>
      <c r="B477" s="1" t="s">
        <v>506</v>
      </c>
      <c r="C477" s="1" t="n">
        <v>32</v>
      </c>
      <c r="D477" s="1" t="s">
        <v>18</v>
      </c>
      <c r="E477" s="1" t="s">
        <v>19</v>
      </c>
      <c r="F477" s="1" t="n">
        <v>32692</v>
      </c>
      <c r="G477" s="5" t="n">
        <v>42088</v>
      </c>
      <c r="H477" s="1" t="n">
        <v>31821</v>
      </c>
      <c r="I477" s="1" t="s">
        <v>37</v>
      </c>
      <c r="J477" s="1" t="n">
        <v>51</v>
      </c>
      <c r="K477" s="1" t="str">
        <f aca="false">IF(F477&gt;50000 ,"Above","Below")</f>
        <v>Below</v>
      </c>
      <c r="L477" s="1" t="str">
        <f aca="false">_xlfn.IFS(J476&gt;=50, "Excellent", J476&gt;=40, "Good", J476&gt;=30, "Average", J476&lt;30, "Poor")</f>
        <v>Average</v>
      </c>
      <c r="M477" s="6" t="b">
        <f aca="false">AND(E477="HR", I477="North", H477&gt;15000)</f>
        <v>0</v>
      </c>
      <c r="N477" s="1" t="b">
        <f aca="false">OR(E477="IT", F477&gt;60000)</f>
        <v>0</v>
      </c>
      <c r="O477" s="6" t="b">
        <f aca="false">NOT(E477="Marketing")</f>
        <v>0</v>
      </c>
      <c r="S477" s="1" t="n">
        <f aca="false">VLOOKUP(A477,A477:F1476,6,FALSE())</f>
        <v>32692</v>
      </c>
    </row>
    <row r="478" customFormat="false" ht="13.8" hidden="false" customHeight="false" outlineLevel="0" collapsed="false">
      <c r="A478" s="1" t="n">
        <v>477</v>
      </c>
      <c r="B478" s="1" t="s">
        <v>507</v>
      </c>
      <c r="C478" s="1" t="n">
        <v>49</v>
      </c>
      <c r="D478" s="1" t="s">
        <v>18</v>
      </c>
      <c r="E478" s="1" t="s">
        <v>19</v>
      </c>
      <c r="F478" s="1" t="n">
        <v>37658</v>
      </c>
      <c r="G478" s="5" t="n">
        <v>44518</v>
      </c>
      <c r="H478" s="1" t="n">
        <v>17194</v>
      </c>
      <c r="I478" s="1" t="s">
        <v>37</v>
      </c>
      <c r="J478" s="1" t="n">
        <v>50</v>
      </c>
      <c r="K478" s="1" t="str">
        <f aca="false">IF(F478&gt;50000 ,"Above","Below")</f>
        <v>Below</v>
      </c>
      <c r="L478" s="1" t="str">
        <f aca="false">_xlfn.IFS(J477&gt;=50, "Excellent", J477&gt;=40, "Good", J477&gt;=30, "Average", J477&lt;30, "Poor")</f>
        <v>Excellent</v>
      </c>
      <c r="M478" s="6" t="b">
        <f aca="false">AND(E478="HR", I478="North", H478&gt;15000)</f>
        <v>0</v>
      </c>
      <c r="N478" s="1" t="b">
        <f aca="false">OR(E478="IT", F478&gt;60000)</f>
        <v>0</v>
      </c>
      <c r="O478" s="6" t="b">
        <f aca="false">NOT(E478="Marketing")</f>
        <v>0</v>
      </c>
      <c r="S478" s="1" t="n">
        <f aca="false">VLOOKUP(A478,A478:F1477,6,FALSE())</f>
        <v>37658</v>
      </c>
      <c r="T478" s="1" t="n">
        <f aca="false">INDEX(H478:H1477, MATCH(A477, A477:A1479, 0))</f>
        <v>17194</v>
      </c>
    </row>
    <row r="479" customFormat="false" ht="13.8" hidden="false" customHeight="false" outlineLevel="0" collapsed="false">
      <c r="A479" s="1" t="n">
        <v>478</v>
      </c>
      <c r="B479" s="1" t="s">
        <v>508</v>
      </c>
      <c r="C479" s="1" t="n">
        <v>35</v>
      </c>
      <c r="D479" s="1" t="s">
        <v>18</v>
      </c>
      <c r="E479" s="1" t="s">
        <v>19</v>
      </c>
      <c r="F479" s="1" t="n">
        <v>55941</v>
      </c>
      <c r="G479" s="5" t="n">
        <v>44844</v>
      </c>
      <c r="H479" s="1" t="n">
        <v>39639</v>
      </c>
      <c r="I479" s="1" t="s">
        <v>37</v>
      </c>
      <c r="J479" s="1" t="n">
        <v>50</v>
      </c>
      <c r="K479" s="1" t="str">
        <f aca="false">IF(F479&gt;50000 ,"Above","Below")</f>
        <v>Above</v>
      </c>
      <c r="L479" s="1" t="str">
        <f aca="false">_xlfn.IFS(J478&gt;=50, "Excellent", J478&gt;=40, "Good", J478&gt;=30, "Average", J478&lt;30, "Poor")</f>
        <v>Excellent</v>
      </c>
      <c r="M479" s="6" t="b">
        <f aca="false">AND(E479="HR", I479="North", H479&gt;15000)</f>
        <v>0</v>
      </c>
      <c r="N479" s="1" t="b">
        <f aca="false">OR(E479="IT", F479&gt;60000)</f>
        <v>0</v>
      </c>
      <c r="O479" s="6" t="b">
        <f aca="false">NOT(E479="Marketing")</f>
        <v>0</v>
      </c>
      <c r="S479" s="1" t="n">
        <f aca="false">VLOOKUP(A479,A479:F1478,6,FALSE())</f>
        <v>55941</v>
      </c>
    </row>
    <row r="480" customFormat="false" ht="13.8" hidden="false" customHeight="false" outlineLevel="0" collapsed="false">
      <c r="A480" s="1" t="n">
        <v>479</v>
      </c>
      <c r="B480" s="1" t="s">
        <v>509</v>
      </c>
      <c r="C480" s="1" t="n">
        <v>55</v>
      </c>
      <c r="D480" s="1" t="s">
        <v>22</v>
      </c>
      <c r="E480" s="1" t="s">
        <v>36</v>
      </c>
      <c r="F480" s="1" t="n">
        <v>40673</v>
      </c>
      <c r="G480" s="5" t="n">
        <v>42589</v>
      </c>
      <c r="H480" s="1" t="n">
        <v>20715</v>
      </c>
      <c r="I480" s="1" t="s">
        <v>25</v>
      </c>
      <c r="J480" s="1" t="n">
        <v>21</v>
      </c>
      <c r="K480" s="1" t="str">
        <f aca="false">IF(F480&gt;50000 ,"Above","Below")</f>
        <v>Below</v>
      </c>
      <c r="L480" s="1" t="str">
        <f aca="false">_xlfn.IFS(J479&gt;=50, "Excellent", J479&gt;=40, "Good", J479&gt;=30, "Average", J479&lt;30, "Poor")</f>
        <v>Excellent</v>
      </c>
      <c r="M480" s="6" t="b">
        <f aca="false">AND(E480="HR", I480="North", H480&gt;15000)</f>
        <v>0</v>
      </c>
      <c r="N480" s="1" t="b">
        <f aca="false">OR(E480="IT", F480&gt;60000)</f>
        <v>1</v>
      </c>
      <c r="O480" s="6" t="b">
        <f aca="false">NOT(E480="Marketing")</f>
        <v>1</v>
      </c>
      <c r="S480" s="1" t="n">
        <f aca="false">VLOOKUP(A480,A480:F1479,6,FALSE())</f>
        <v>40673</v>
      </c>
      <c r="T480" s="1" t="n">
        <f aca="false">INDEX(H480:H1479, MATCH(A479, A479:A1481, 0))</f>
        <v>20715</v>
      </c>
    </row>
    <row r="481" customFormat="false" ht="13.8" hidden="false" customHeight="false" outlineLevel="0" collapsed="false">
      <c r="A481" s="1" t="n">
        <v>480</v>
      </c>
      <c r="B481" s="1" t="s">
        <v>510</v>
      </c>
      <c r="C481" s="1" t="n">
        <v>31</v>
      </c>
      <c r="D481" s="1" t="s">
        <v>22</v>
      </c>
      <c r="E481" s="1" t="s">
        <v>7</v>
      </c>
      <c r="F481" s="1" t="n">
        <v>78783</v>
      </c>
      <c r="G481" s="5" t="n">
        <v>43828</v>
      </c>
      <c r="H481" s="1" t="n">
        <v>11765</v>
      </c>
      <c r="I481" s="1" t="s">
        <v>25</v>
      </c>
      <c r="J481" s="1" t="n">
        <v>45</v>
      </c>
      <c r="K481" s="1" t="str">
        <f aca="false">IF(F481&gt;50000 ,"Above","Below")</f>
        <v>Above</v>
      </c>
      <c r="L481" s="1" t="str">
        <f aca="false">_xlfn.IFS(J480&gt;=50, "Excellent", J480&gt;=40, "Good", J480&gt;=30, "Average", J480&lt;30, "Poor")</f>
        <v>Poor</v>
      </c>
      <c r="M481" s="6" t="b">
        <f aca="false">AND(E481="HR", I481="North", H481&gt;15000)</f>
        <v>0</v>
      </c>
      <c r="N481" s="1" t="b">
        <f aca="false">OR(E481="IT", F481&gt;60000)</f>
        <v>1</v>
      </c>
      <c r="O481" s="6" t="b">
        <f aca="false">NOT(E481="Marketing")</f>
        <v>1</v>
      </c>
      <c r="S481" s="1" t="n">
        <f aca="false">VLOOKUP(A481,A481:F1480,6,FALSE())</f>
        <v>78783</v>
      </c>
    </row>
    <row r="482" customFormat="false" ht="13.8" hidden="false" customHeight="false" outlineLevel="0" collapsed="false">
      <c r="A482" s="1" t="n">
        <v>481</v>
      </c>
      <c r="B482" s="1" t="s">
        <v>511</v>
      </c>
      <c r="C482" s="1" t="n">
        <v>60</v>
      </c>
      <c r="D482" s="1" t="s">
        <v>22</v>
      </c>
      <c r="E482" s="1" t="s">
        <v>19</v>
      </c>
      <c r="F482" s="1" t="n">
        <v>42378</v>
      </c>
      <c r="G482" s="5" t="n">
        <v>43929</v>
      </c>
      <c r="H482" s="1" t="n">
        <v>13396</v>
      </c>
      <c r="I482" s="1" t="s">
        <v>28</v>
      </c>
      <c r="J482" s="1" t="n">
        <v>47</v>
      </c>
      <c r="K482" s="1" t="str">
        <f aca="false">IF(F482&gt;50000 ,"Above","Below")</f>
        <v>Below</v>
      </c>
      <c r="L482" s="1" t="str">
        <f aca="false">_xlfn.IFS(J481&gt;=50, "Excellent", J481&gt;=40, "Good", J481&gt;=30, "Average", J481&lt;30, "Poor")</f>
        <v>Good</v>
      </c>
      <c r="M482" s="6" t="b">
        <f aca="false">AND(E482="HR", I482="North", H482&gt;15000)</f>
        <v>0</v>
      </c>
      <c r="N482" s="1" t="b">
        <f aca="false">OR(E482="IT", F482&gt;60000)</f>
        <v>0</v>
      </c>
      <c r="O482" s="6" t="b">
        <f aca="false">NOT(E482="Marketing")</f>
        <v>0</v>
      </c>
      <c r="S482" s="1" t="n">
        <f aca="false">VLOOKUP(A482,A482:F1481,6,FALSE())</f>
        <v>42378</v>
      </c>
      <c r="T482" s="1" t="n">
        <f aca="false">INDEX(H482:H1481, MATCH(A481, A481:A1483, 0))</f>
        <v>13396</v>
      </c>
    </row>
    <row r="483" customFormat="false" ht="13.8" hidden="false" customHeight="false" outlineLevel="0" collapsed="false">
      <c r="A483" s="1" t="n">
        <v>482</v>
      </c>
      <c r="B483" s="1" t="s">
        <v>512</v>
      </c>
      <c r="C483" s="1" t="n">
        <v>38</v>
      </c>
      <c r="D483" s="1" t="s">
        <v>22</v>
      </c>
      <c r="E483" s="1" t="s">
        <v>19</v>
      </c>
      <c r="F483" s="1" t="n">
        <v>79607</v>
      </c>
      <c r="G483" s="5" t="n">
        <v>45471</v>
      </c>
      <c r="H483" s="1" t="n">
        <v>18831</v>
      </c>
      <c r="I483" s="1" t="s">
        <v>20</v>
      </c>
      <c r="J483" s="1" t="n">
        <v>34</v>
      </c>
      <c r="K483" s="1" t="str">
        <f aca="false">IF(F483&gt;50000 ,"Above","Below")</f>
        <v>Above</v>
      </c>
      <c r="L483" s="1" t="str">
        <f aca="false">_xlfn.IFS(J482&gt;=50, "Excellent", J482&gt;=40, "Good", J482&gt;=30, "Average", J482&lt;30, "Poor")</f>
        <v>Good</v>
      </c>
      <c r="M483" s="6" t="b">
        <f aca="false">AND(E483="HR", I483="North", H483&gt;15000)</f>
        <v>0</v>
      </c>
      <c r="N483" s="1" t="b">
        <f aca="false">OR(E483="IT", F483&gt;60000)</f>
        <v>1</v>
      </c>
      <c r="O483" s="6" t="b">
        <f aca="false">NOT(E483="Marketing")</f>
        <v>0</v>
      </c>
      <c r="S483" s="1" t="n">
        <f aca="false">VLOOKUP(A483,A483:F1482,6,FALSE())</f>
        <v>79607</v>
      </c>
    </row>
    <row r="484" customFormat="false" ht="13.8" hidden="false" customHeight="false" outlineLevel="0" collapsed="false">
      <c r="A484" s="1" t="n">
        <v>483</v>
      </c>
      <c r="B484" s="1" t="s">
        <v>513</v>
      </c>
      <c r="C484" s="1" t="n">
        <v>47</v>
      </c>
      <c r="D484" s="1" t="s">
        <v>22</v>
      </c>
      <c r="E484" s="1" t="s">
        <v>30</v>
      </c>
      <c r="F484" s="1" t="n">
        <v>75086</v>
      </c>
      <c r="G484" s="5" t="n">
        <v>43194</v>
      </c>
      <c r="H484" s="1" t="n">
        <v>17082</v>
      </c>
      <c r="I484" s="1" t="s">
        <v>20</v>
      </c>
      <c r="J484" s="1" t="n">
        <v>46</v>
      </c>
      <c r="K484" s="1" t="str">
        <f aca="false">IF(F484&gt;50000 ,"Above","Below")</f>
        <v>Above</v>
      </c>
      <c r="L484" s="1" t="str">
        <f aca="false">_xlfn.IFS(J483&gt;=50, "Excellent", J483&gt;=40, "Good", J483&gt;=30, "Average", J483&lt;30, "Poor")</f>
        <v>Average</v>
      </c>
      <c r="M484" s="6" t="b">
        <f aca="false">AND(E484="HR", I484="North", H484&gt;15000)</f>
        <v>0</v>
      </c>
      <c r="N484" s="1" t="b">
        <f aca="false">OR(E484="IT", F484&gt;60000)</f>
        <v>1</v>
      </c>
      <c r="O484" s="6" t="b">
        <f aca="false">NOT(E484="Marketing")</f>
        <v>1</v>
      </c>
      <c r="S484" s="1" t="n">
        <f aca="false">VLOOKUP(A484,A484:F1483,6,FALSE())</f>
        <v>75086</v>
      </c>
      <c r="T484" s="1" t="n">
        <f aca="false">INDEX(H484:H1483, MATCH(A483, A483:A1485, 0))</f>
        <v>17082</v>
      </c>
    </row>
    <row r="485" customFormat="false" ht="13.8" hidden="false" customHeight="false" outlineLevel="0" collapsed="false">
      <c r="A485" s="1" t="n">
        <v>484</v>
      </c>
      <c r="B485" s="1" t="s">
        <v>514</v>
      </c>
      <c r="C485" s="1" t="n">
        <v>33</v>
      </c>
      <c r="D485" s="1" t="s">
        <v>22</v>
      </c>
      <c r="E485" s="1" t="s">
        <v>36</v>
      </c>
      <c r="F485" s="1" t="n">
        <v>58925</v>
      </c>
      <c r="G485" s="5" t="n">
        <v>44905</v>
      </c>
      <c r="H485" s="1" t="n">
        <v>18172</v>
      </c>
      <c r="I485" s="1" t="s">
        <v>28</v>
      </c>
      <c r="J485" s="1" t="n">
        <v>21</v>
      </c>
      <c r="K485" s="1" t="str">
        <f aca="false">IF(F485&gt;50000 ,"Above","Below")</f>
        <v>Above</v>
      </c>
      <c r="L485" s="1" t="str">
        <f aca="false">_xlfn.IFS(J484&gt;=50, "Excellent", J484&gt;=40, "Good", J484&gt;=30, "Average", J484&lt;30, "Poor")</f>
        <v>Good</v>
      </c>
      <c r="M485" s="6" t="b">
        <f aca="false">AND(E485="HR", I485="North", H485&gt;15000)</f>
        <v>0</v>
      </c>
      <c r="N485" s="1" t="b">
        <f aca="false">OR(E485="IT", F485&gt;60000)</f>
        <v>1</v>
      </c>
      <c r="O485" s="6" t="b">
        <f aca="false">NOT(E485="Marketing")</f>
        <v>1</v>
      </c>
      <c r="S485" s="1" t="n">
        <f aca="false">VLOOKUP(A485,A485:F1484,6,FALSE())</f>
        <v>58925</v>
      </c>
      <c r="T485" s="1" t="n">
        <f aca="false">INDEX(H485:H1484, MATCH(A484, A484:A1486, 0))</f>
        <v>18172</v>
      </c>
    </row>
    <row r="486" customFormat="false" ht="13.8" hidden="false" customHeight="false" outlineLevel="0" collapsed="false">
      <c r="A486" s="1" t="n">
        <v>485</v>
      </c>
      <c r="B486" s="1" t="s">
        <v>515</v>
      </c>
      <c r="C486" s="1" t="n">
        <v>23</v>
      </c>
      <c r="D486" s="1" t="s">
        <v>18</v>
      </c>
      <c r="E486" s="1" t="s">
        <v>23</v>
      </c>
      <c r="F486" s="1" t="n">
        <v>67169</v>
      </c>
      <c r="G486" s="5" t="n">
        <v>42866</v>
      </c>
      <c r="H486" s="1" t="n">
        <v>15299</v>
      </c>
      <c r="I486" s="1" t="s">
        <v>25</v>
      </c>
      <c r="J486" s="1" t="n">
        <v>30</v>
      </c>
      <c r="K486" s="1" t="str">
        <f aca="false">IF(F486&gt;50000 ,"Above","Below")</f>
        <v>Above</v>
      </c>
      <c r="L486" s="1" t="str">
        <f aca="false">_xlfn.IFS(J485&gt;=50, "Excellent", J485&gt;=40, "Good", J485&gt;=30, "Average", J485&lt;30, "Poor")</f>
        <v>Poor</v>
      </c>
      <c r="M486" s="6" t="b">
        <f aca="false">AND(E486="HR", I486="North", H486&gt;15000)</f>
        <v>0</v>
      </c>
      <c r="N486" s="1" t="b">
        <f aca="false">OR(E486="IT", F486&gt;60000)</f>
        <v>1</v>
      </c>
      <c r="O486" s="6" t="b">
        <f aca="false">NOT(E486="Marketing")</f>
        <v>1</v>
      </c>
      <c r="S486" s="1" t="n">
        <f aca="false">VLOOKUP(A486,A486:F1485,6,FALSE())</f>
        <v>67169</v>
      </c>
    </row>
    <row r="487" customFormat="false" ht="13.8" hidden="false" customHeight="false" outlineLevel="0" collapsed="false">
      <c r="A487" s="1" t="n">
        <v>486</v>
      </c>
      <c r="B487" s="1" t="s">
        <v>516</v>
      </c>
      <c r="C487" s="1" t="n">
        <v>38</v>
      </c>
      <c r="D487" s="1" t="s">
        <v>22</v>
      </c>
      <c r="E487" s="1" t="s">
        <v>36</v>
      </c>
      <c r="F487" s="1" t="n">
        <v>40408</v>
      </c>
      <c r="G487" s="5" t="n">
        <v>44825</v>
      </c>
      <c r="H487" s="1" t="n">
        <v>36384</v>
      </c>
      <c r="I487" s="1" t="s">
        <v>25</v>
      </c>
      <c r="J487" s="1" t="n">
        <v>52</v>
      </c>
      <c r="K487" s="1" t="str">
        <f aca="false">IF(F487&gt;50000 ,"Above","Below")</f>
        <v>Below</v>
      </c>
      <c r="L487" s="1" t="str">
        <f aca="false">_xlfn.IFS(J486&gt;=50, "Excellent", J486&gt;=40, "Good", J486&gt;=30, "Average", J486&lt;30, "Poor")</f>
        <v>Average</v>
      </c>
      <c r="M487" s="6" t="b">
        <f aca="false">AND(E487="HR", I487="North", H487&gt;15000)</f>
        <v>0</v>
      </c>
      <c r="N487" s="1" t="b">
        <f aca="false">OR(E487="IT", F487&gt;60000)</f>
        <v>1</v>
      </c>
      <c r="O487" s="6" t="b">
        <f aca="false">NOT(E487="Marketing")</f>
        <v>1</v>
      </c>
      <c r="S487" s="1" t="n">
        <f aca="false">VLOOKUP(A487,A487:F1486,6,FALSE())</f>
        <v>40408</v>
      </c>
      <c r="T487" s="1" t="n">
        <f aca="false">INDEX(H487:H1486, MATCH(A486, A486:A1488, 0))</f>
        <v>36384</v>
      </c>
    </row>
    <row r="488" customFormat="false" ht="13.8" hidden="false" customHeight="false" outlineLevel="0" collapsed="false">
      <c r="A488" s="1" t="n">
        <v>487</v>
      </c>
      <c r="B488" s="1" t="s">
        <v>517</v>
      </c>
      <c r="C488" s="1" t="n">
        <v>39</v>
      </c>
      <c r="D488" s="1" t="s">
        <v>18</v>
      </c>
      <c r="E488" s="1" t="s">
        <v>30</v>
      </c>
      <c r="F488" s="1" t="n">
        <v>39857</v>
      </c>
      <c r="G488" s="5" t="n">
        <v>42762</v>
      </c>
      <c r="H488" s="1" t="n">
        <v>34294</v>
      </c>
      <c r="I488" s="1" t="s">
        <v>20</v>
      </c>
      <c r="J488" s="1" t="n">
        <v>56</v>
      </c>
      <c r="K488" s="1" t="str">
        <f aca="false">IF(F488&gt;50000 ,"Above","Below")</f>
        <v>Below</v>
      </c>
      <c r="L488" s="1" t="str">
        <f aca="false">_xlfn.IFS(J487&gt;=50, "Excellent", J487&gt;=40, "Good", J487&gt;=30, "Average", J487&lt;30, "Poor")</f>
        <v>Excellent</v>
      </c>
      <c r="M488" s="6" t="b">
        <f aca="false">AND(E488="HR", I488="North", H488&gt;15000)</f>
        <v>0</v>
      </c>
      <c r="N488" s="1" t="b">
        <f aca="false">OR(E488="IT", F488&gt;60000)</f>
        <v>0</v>
      </c>
      <c r="O488" s="6" t="b">
        <f aca="false">NOT(E488="Marketing")</f>
        <v>1</v>
      </c>
      <c r="S488" s="1" t="n">
        <f aca="false">VLOOKUP(A488,A488:F1487,6,FALSE())</f>
        <v>39857</v>
      </c>
    </row>
    <row r="489" customFormat="false" ht="13.8" hidden="false" customHeight="false" outlineLevel="0" collapsed="false">
      <c r="A489" s="1" t="n">
        <v>488</v>
      </c>
      <c r="B489" s="1" t="s">
        <v>518</v>
      </c>
      <c r="C489" s="1" t="n">
        <v>41</v>
      </c>
      <c r="D489" s="1" t="s">
        <v>18</v>
      </c>
      <c r="E489" s="1" t="s">
        <v>7</v>
      </c>
      <c r="F489" s="1" t="n">
        <v>75946</v>
      </c>
      <c r="G489" s="5" t="n">
        <v>42791</v>
      </c>
      <c r="H489" s="1" t="n">
        <v>23696</v>
      </c>
      <c r="I489" s="1" t="s">
        <v>25</v>
      </c>
      <c r="J489" s="1" t="n">
        <v>38</v>
      </c>
      <c r="K489" s="1" t="str">
        <f aca="false">IF(F489&gt;50000 ,"Above","Below")</f>
        <v>Above</v>
      </c>
      <c r="L489" s="1" t="str">
        <f aca="false">_xlfn.IFS(J488&gt;=50, "Excellent", J488&gt;=40, "Good", J488&gt;=30, "Average", J488&lt;30, "Poor")</f>
        <v>Excellent</v>
      </c>
      <c r="M489" s="6" t="b">
        <f aca="false">AND(E489="HR", I489="North", H489&gt;15000)</f>
        <v>0</v>
      </c>
      <c r="N489" s="1" t="b">
        <f aca="false">OR(E489="IT", F489&gt;60000)</f>
        <v>1</v>
      </c>
      <c r="O489" s="6" t="b">
        <f aca="false">NOT(E489="Marketing")</f>
        <v>1</v>
      </c>
      <c r="S489" s="1" t="n">
        <f aca="false">VLOOKUP(A489,A489:F1488,6,FALSE())</f>
        <v>75946</v>
      </c>
      <c r="T489" s="1" t="n">
        <f aca="false">INDEX(H489:H1488, MATCH(A488, A488:A1490, 0))</f>
        <v>23696</v>
      </c>
    </row>
    <row r="490" customFormat="false" ht="13.8" hidden="false" customHeight="false" outlineLevel="0" collapsed="false">
      <c r="A490" s="1" t="n">
        <v>489</v>
      </c>
      <c r="B490" s="1" t="s">
        <v>519</v>
      </c>
      <c r="C490" s="1" t="n">
        <v>49</v>
      </c>
      <c r="D490" s="1" t="s">
        <v>18</v>
      </c>
      <c r="E490" s="1" t="s">
        <v>30</v>
      </c>
      <c r="F490" s="1" t="n">
        <v>47044</v>
      </c>
      <c r="G490" s="5" t="n">
        <v>42641</v>
      </c>
      <c r="H490" s="1" t="n">
        <v>13057</v>
      </c>
      <c r="I490" s="1" t="s">
        <v>28</v>
      </c>
      <c r="J490" s="1" t="n">
        <v>44</v>
      </c>
      <c r="K490" s="1" t="str">
        <f aca="false">IF(F490&gt;50000 ,"Above","Below")</f>
        <v>Below</v>
      </c>
      <c r="L490" s="1" t="str">
        <f aca="false">_xlfn.IFS(J489&gt;=50, "Excellent", J489&gt;=40, "Good", J489&gt;=30, "Average", J489&lt;30, "Poor")</f>
        <v>Average</v>
      </c>
      <c r="M490" s="6" t="b">
        <f aca="false">AND(E490="HR", I490="North", H490&gt;15000)</f>
        <v>0</v>
      </c>
      <c r="N490" s="1" t="b">
        <f aca="false">OR(E490="IT", F490&gt;60000)</f>
        <v>0</v>
      </c>
      <c r="O490" s="6" t="b">
        <f aca="false">NOT(E490="Marketing")</f>
        <v>1</v>
      </c>
      <c r="S490" s="1" t="n">
        <f aca="false">VLOOKUP(A490,A490:F1489,6,FALSE())</f>
        <v>47044</v>
      </c>
    </row>
    <row r="491" customFormat="false" ht="13.8" hidden="false" customHeight="false" outlineLevel="0" collapsed="false">
      <c r="A491" s="1" t="n">
        <v>490</v>
      </c>
      <c r="B491" s="1" t="s">
        <v>520</v>
      </c>
      <c r="C491" s="1" t="n">
        <v>20</v>
      </c>
      <c r="D491" s="1" t="s">
        <v>22</v>
      </c>
      <c r="E491" s="1" t="s">
        <v>36</v>
      </c>
      <c r="F491" s="1" t="n">
        <v>58503</v>
      </c>
      <c r="G491" s="5" t="n">
        <v>41851</v>
      </c>
      <c r="H491" s="1" t="n">
        <v>24689</v>
      </c>
      <c r="I491" s="1" t="s">
        <v>28</v>
      </c>
      <c r="J491" s="1" t="n">
        <v>36</v>
      </c>
      <c r="K491" s="1" t="str">
        <f aca="false">IF(F491&gt;50000 ,"Above","Below")</f>
        <v>Above</v>
      </c>
      <c r="L491" s="1" t="str">
        <f aca="false">_xlfn.IFS(J490&gt;=50, "Excellent", J490&gt;=40, "Good", J490&gt;=30, "Average", J490&lt;30, "Poor")</f>
        <v>Good</v>
      </c>
      <c r="M491" s="6" t="b">
        <f aca="false">AND(E491="HR", I491="North", H491&gt;15000)</f>
        <v>0</v>
      </c>
      <c r="N491" s="1" t="b">
        <f aca="false">OR(E491="IT", F491&gt;60000)</f>
        <v>1</v>
      </c>
      <c r="O491" s="6" t="b">
        <f aca="false">NOT(E491="Marketing")</f>
        <v>1</v>
      </c>
      <c r="S491" s="1" t="n">
        <f aca="false">VLOOKUP(A491,A491:F1490,6,FALSE())</f>
        <v>58503</v>
      </c>
      <c r="T491" s="1" t="n">
        <f aca="false">INDEX(H491:H1490, MATCH(A490, A490:A1492, 0))</f>
        <v>24689</v>
      </c>
    </row>
    <row r="492" customFormat="false" ht="13.8" hidden="false" customHeight="false" outlineLevel="0" collapsed="false">
      <c r="A492" s="1" t="n">
        <v>491</v>
      </c>
      <c r="B492" s="1" t="s">
        <v>521</v>
      </c>
      <c r="C492" s="1" t="n">
        <v>57</v>
      </c>
      <c r="D492" s="1" t="s">
        <v>18</v>
      </c>
      <c r="E492" s="1" t="s">
        <v>19</v>
      </c>
      <c r="F492" s="1" t="n">
        <v>32000</v>
      </c>
      <c r="G492" s="5" t="n">
        <v>42907</v>
      </c>
      <c r="H492" s="1" t="n">
        <v>22421</v>
      </c>
      <c r="I492" s="1" t="s">
        <v>25</v>
      </c>
      <c r="J492" s="1" t="n">
        <v>26</v>
      </c>
      <c r="K492" s="1" t="str">
        <f aca="false">IF(F492&gt;50000 ,"Above","Below")</f>
        <v>Below</v>
      </c>
      <c r="L492" s="1" t="str">
        <f aca="false">_xlfn.IFS(J491&gt;=50, "Excellent", J491&gt;=40, "Good", J491&gt;=30, "Average", J491&lt;30, "Poor")</f>
        <v>Average</v>
      </c>
      <c r="M492" s="6" t="b">
        <f aca="false">AND(E492="HR", I492="North", H492&gt;15000)</f>
        <v>0</v>
      </c>
      <c r="N492" s="1" t="b">
        <f aca="false">OR(E492="IT", F492&gt;60000)</f>
        <v>0</v>
      </c>
      <c r="O492" s="6" t="b">
        <f aca="false">NOT(E492="Marketing")</f>
        <v>0</v>
      </c>
      <c r="S492" s="1" t="n">
        <f aca="false">VLOOKUP(A492,A492:F1491,6,FALSE())</f>
        <v>32000</v>
      </c>
    </row>
    <row r="493" customFormat="false" ht="13.8" hidden="false" customHeight="false" outlineLevel="0" collapsed="false">
      <c r="A493" s="1" t="n">
        <v>492</v>
      </c>
      <c r="B493" s="1" t="s">
        <v>522</v>
      </c>
      <c r="C493" s="1" t="n">
        <v>55</v>
      </c>
      <c r="D493" s="1" t="s">
        <v>22</v>
      </c>
      <c r="E493" s="1" t="s">
        <v>30</v>
      </c>
      <c r="F493" s="1" t="n">
        <v>46585</v>
      </c>
      <c r="G493" s="5" t="n">
        <v>45473</v>
      </c>
      <c r="H493" s="1" t="n">
        <v>36724</v>
      </c>
      <c r="I493" s="1" t="s">
        <v>25</v>
      </c>
      <c r="J493" s="1" t="n">
        <v>37</v>
      </c>
      <c r="K493" s="1" t="str">
        <f aca="false">IF(F493&gt;50000 ,"Above","Below")</f>
        <v>Below</v>
      </c>
      <c r="L493" s="1" t="str">
        <f aca="false">_xlfn.IFS(J492&gt;=50, "Excellent", J492&gt;=40, "Good", J492&gt;=30, "Average", J492&lt;30, "Poor")</f>
        <v>Poor</v>
      </c>
      <c r="M493" s="6" t="b">
        <f aca="false">AND(E493="HR", I493="North", H493&gt;15000)</f>
        <v>0</v>
      </c>
      <c r="N493" s="1" t="b">
        <f aca="false">OR(E493="IT", F493&gt;60000)</f>
        <v>0</v>
      </c>
      <c r="O493" s="6" t="b">
        <f aca="false">NOT(E493="Marketing")</f>
        <v>1</v>
      </c>
      <c r="S493" s="1" t="n">
        <f aca="false">VLOOKUP(A493,A493:F1492,6,FALSE())</f>
        <v>46585</v>
      </c>
      <c r="T493" s="1" t="n">
        <f aca="false">INDEX(H493:H1492, MATCH(A492, A492:A1494, 0))</f>
        <v>36724</v>
      </c>
    </row>
    <row r="494" customFormat="false" ht="13.8" hidden="false" customHeight="false" outlineLevel="0" collapsed="false">
      <c r="A494" s="1" t="n">
        <v>493</v>
      </c>
      <c r="B494" s="1" t="s">
        <v>523</v>
      </c>
      <c r="C494" s="1" t="n">
        <v>31</v>
      </c>
      <c r="D494" s="1" t="s">
        <v>22</v>
      </c>
      <c r="E494" s="1" t="s">
        <v>36</v>
      </c>
      <c r="F494" s="1" t="n">
        <v>76078</v>
      </c>
      <c r="G494" s="5" t="n">
        <v>43793</v>
      </c>
      <c r="H494" s="1" t="n">
        <v>33526</v>
      </c>
      <c r="I494" s="1" t="s">
        <v>28</v>
      </c>
      <c r="J494" s="1" t="n">
        <v>60</v>
      </c>
      <c r="K494" s="1" t="str">
        <f aca="false">IF(F494&gt;50000 ,"Above","Below")</f>
        <v>Above</v>
      </c>
      <c r="L494" s="1" t="str">
        <f aca="false">_xlfn.IFS(J493&gt;=50, "Excellent", J493&gt;=40, "Good", J493&gt;=30, "Average", J493&lt;30, "Poor")</f>
        <v>Average</v>
      </c>
      <c r="M494" s="6" t="b">
        <f aca="false">AND(E494="HR", I494="North", H494&gt;15000)</f>
        <v>0</v>
      </c>
      <c r="N494" s="1" t="b">
        <f aca="false">OR(E494="IT", F494&gt;60000)</f>
        <v>1</v>
      </c>
      <c r="O494" s="6" t="b">
        <f aca="false">NOT(E494="Marketing")</f>
        <v>1</v>
      </c>
      <c r="S494" s="1" t="n">
        <f aca="false">VLOOKUP(A494,A494:F1493,6,FALSE())</f>
        <v>76078</v>
      </c>
    </row>
    <row r="495" customFormat="false" ht="13.8" hidden="false" customHeight="false" outlineLevel="0" collapsed="false">
      <c r="A495" s="1" t="n">
        <v>494</v>
      </c>
      <c r="B495" s="1" t="s">
        <v>524</v>
      </c>
      <c r="C495" s="1" t="n">
        <v>58</v>
      </c>
      <c r="D495" s="1" t="s">
        <v>18</v>
      </c>
      <c r="E495" s="1" t="s">
        <v>19</v>
      </c>
      <c r="F495" s="1" t="n">
        <v>59350</v>
      </c>
      <c r="G495" s="5" t="n">
        <v>42279</v>
      </c>
      <c r="H495" s="1" t="n">
        <v>19940</v>
      </c>
      <c r="I495" s="1" t="s">
        <v>25</v>
      </c>
      <c r="J495" s="1" t="n">
        <v>59</v>
      </c>
      <c r="K495" s="1" t="str">
        <f aca="false">IF(F495&gt;50000 ,"Above","Below")</f>
        <v>Above</v>
      </c>
      <c r="L495" s="1" t="str">
        <f aca="false">_xlfn.IFS(J494&gt;=50, "Excellent", J494&gt;=40, "Good", J494&gt;=30, "Average", J494&lt;30, "Poor")</f>
        <v>Excellent</v>
      </c>
      <c r="M495" s="6" t="b">
        <f aca="false">AND(E495="HR", I495="North", H495&gt;15000)</f>
        <v>0</v>
      </c>
      <c r="N495" s="1" t="b">
        <f aca="false">OR(E495="IT", F495&gt;60000)</f>
        <v>0</v>
      </c>
      <c r="O495" s="6" t="b">
        <f aca="false">NOT(E495="Marketing")</f>
        <v>0</v>
      </c>
      <c r="S495" s="1" t="n">
        <f aca="false">VLOOKUP(A495,A495:F1494,6,FALSE())</f>
        <v>59350</v>
      </c>
      <c r="T495" s="1" t="n">
        <f aca="false">INDEX(H495:H1494, MATCH(A494, A494:A1496, 0))</f>
        <v>19940</v>
      </c>
    </row>
    <row r="496" customFormat="false" ht="13.8" hidden="false" customHeight="false" outlineLevel="0" collapsed="false">
      <c r="A496" s="1" t="n">
        <v>495</v>
      </c>
      <c r="B496" s="1" t="s">
        <v>525</v>
      </c>
      <c r="C496" s="1" t="n">
        <v>31</v>
      </c>
      <c r="D496" s="1" t="s">
        <v>22</v>
      </c>
      <c r="E496" s="1" t="s">
        <v>36</v>
      </c>
      <c r="F496" s="1" t="n">
        <v>30461</v>
      </c>
      <c r="G496" s="5" t="n">
        <v>45061</v>
      </c>
      <c r="H496" s="1" t="n">
        <v>34848</v>
      </c>
      <c r="I496" s="1" t="s">
        <v>37</v>
      </c>
      <c r="J496" s="1" t="n">
        <v>58</v>
      </c>
      <c r="K496" s="1" t="str">
        <f aca="false">IF(F496&gt;50000 ,"Above","Below")</f>
        <v>Below</v>
      </c>
      <c r="L496" s="1" t="str">
        <f aca="false">_xlfn.IFS(J495&gt;=50, "Excellent", J495&gt;=40, "Good", J495&gt;=30, "Average", J495&lt;30, "Poor")</f>
        <v>Excellent</v>
      </c>
      <c r="M496" s="6" t="b">
        <f aca="false">AND(E496="HR", I496="North", H496&gt;15000)</f>
        <v>0</v>
      </c>
      <c r="N496" s="1" t="b">
        <f aca="false">OR(E496="IT", F496&gt;60000)</f>
        <v>1</v>
      </c>
      <c r="O496" s="6" t="b">
        <f aca="false">NOT(E496="Marketing")</f>
        <v>1</v>
      </c>
      <c r="S496" s="1" t="n">
        <f aca="false">VLOOKUP(A496,A496:F1495,6,FALSE())</f>
        <v>30461</v>
      </c>
    </row>
    <row r="497" customFormat="false" ht="13.8" hidden="false" customHeight="false" outlineLevel="0" collapsed="false">
      <c r="A497" s="1" t="n">
        <v>496</v>
      </c>
      <c r="B497" s="1" t="s">
        <v>526</v>
      </c>
      <c r="C497" s="1" t="n">
        <v>40</v>
      </c>
      <c r="D497" s="1" t="s">
        <v>22</v>
      </c>
      <c r="E497" s="1" t="s">
        <v>19</v>
      </c>
      <c r="F497" s="1" t="n">
        <v>78918</v>
      </c>
      <c r="G497" s="5" t="n">
        <v>44269</v>
      </c>
      <c r="H497" s="1" t="n">
        <v>13395</v>
      </c>
      <c r="I497" s="1" t="s">
        <v>28</v>
      </c>
      <c r="J497" s="1" t="n">
        <v>60</v>
      </c>
      <c r="K497" s="1" t="str">
        <f aca="false">IF(F497&gt;50000 ,"Above","Below")</f>
        <v>Above</v>
      </c>
      <c r="L497" s="1" t="str">
        <f aca="false">_xlfn.IFS(J496&gt;=50, "Excellent", J496&gt;=40, "Good", J496&gt;=30, "Average", J496&lt;30, "Poor")</f>
        <v>Excellent</v>
      </c>
      <c r="M497" s="6" t="b">
        <f aca="false">AND(E497="HR", I497="North", H497&gt;15000)</f>
        <v>0</v>
      </c>
      <c r="N497" s="1" t="b">
        <f aca="false">OR(E497="IT", F497&gt;60000)</f>
        <v>1</v>
      </c>
      <c r="O497" s="6" t="b">
        <f aca="false">NOT(E497="Marketing")</f>
        <v>0</v>
      </c>
      <c r="S497" s="1" t="n">
        <f aca="false">VLOOKUP(A497,A497:F1496,6,FALSE())</f>
        <v>78918</v>
      </c>
      <c r="T497" s="1" t="n">
        <f aca="false">INDEX(H497:H1496, MATCH(A496, A496:A1498, 0))</f>
        <v>13395</v>
      </c>
    </row>
    <row r="498" customFormat="false" ht="13.8" hidden="false" customHeight="false" outlineLevel="0" collapsed="false">
      <c r="A498" s="1" t="n">
        <v>497</v>
      </c>
      <c r="B498" s="1" t="s">
        <v>527</v>
      </c>
      <c r="C498" s="1" t="n">
        <v>27</v>
      </c>
      <c r="D498" s="1" t="s">
        <v>18</v>
      </c>
      <c r="E498" s="1" t="s">
        <v>30</v>
      </c>
      <c r="F498" s="1" t="n">
        <v>34114</v>
      </c>
      <c r="G498" s="5" t="n">
        <v>44380</v>
      </c>
      <c r="H498" s="1" t="n">
        <v>24979</v>
      </c>
      <c r="I498" s="1" t="s">
        <v>37</v>
      </c>
      <c r="J498" s="1" t="n">
        <v>30</v>
      </c>
      <c r="K498" s="1" t="str">
        <f aca="false">IF(F498&gt;50000 ,"Above","Below")</f>
        <v>Below</v>
      </c>
      <c r="L498" s="1" t="str">
        <f aca="false">_xlfn.IFS(J497&gt;=50, "Excellent", J497&gt;=40, "Good", J497&gt;=30, "Average", J497&lt;30, "Poor")</f>
        <v>Excellent</v>
      </c>
      <c r="M498" s="6" t="b">
        <f aca="false">AND(E498="HR", I498="North", H498&gt;15000)</f>
        <v>0</v>
      </c>
      <c r="N498" s="1" t="b">
        <f aca="false">OR(E498="IT", F498&gt;60000)</f>
        <v>0</v>
      </c>
      <c r="O498" s="6" t="b">
        <f aca="false">NOT(E498="Marketing")</f>
        <v>1</v>
      </c>
      <c r="S498" s="1" t="n">
        <f aca="false">VLOOKUP(A498,A498:F1497,6,FALSE())</f>
        <v>34114</v>
      </c>
    </row>
    <row r="499" customFormat="false" ht="13.8" hidden="false" customHeight="false" outlineLevel="0" collapsed="false">
      <c r="A499" s="1" t="n">
        <v>498</v>
      </c>
      <c r="B499" s="1" t="s">
        <v>528</v>
      </c>
      <c r="C499" s="1" t="n">
        <v>26</v>
      </c>
      <c r="D499" s="1" t="s">
        <v>18</v>
      </c>
      <c r="E499" s="1" t="s">
        <v>30</v>
      </c>
      <c r="F499" s="1" t="n">
        <v>39820</v>
      </c>
      <c r="G499" s="5" t="n">
        <v>43544</v>
      </c>
      <c r="H499" s="1" t="n">
        <v>36153</v>
      </c>
      <c r="I499" s="1" t="s">
        <v>20</v>
      </c>
      <c r="J499" s="1" t="n">
        <v>44</v>
      </c>
      <c r="K499" s="1" t="str">
        <f aca="false">IF(F499&gt;50000 ,"Above","Below")</f>
        <v>Below</v>
      </c>
      <c r="L499" s="1" t="str">
        <f aca="false">_xlfn.IFS(J498&gt;=50, "Excellent", J498&gt;=40, "Good", J498&gt;=30, "Average", J498&lt;30, "Poor")</f>
        <v>Average</v>
      </c>
      <c r="M499" s="6" t="b">
        <f aca="false">AND(E499="HR", I499="North", H499&gt;15000)</f>
        <v>0</v>
      </c>
      <c r="N499" s="1" t="b">
        <f aca="false">OR(E499="IT", F499&gt;60000)</f>
        <v>0</v>
      </c>
      <c r="O499" s="6" t="b">
        <f aca="false">NOT(E499="Marketing")</f>
        <v>1</v>
      </c>
      <c r="S499" s="1" t="n">
        <f aca="false">VLOOKUP(A499,A499:F1498,6,FALSE())</f>
        <v>39820</v>
      </c>
      <c r="T499" s="1" t="n">
        <f aca="false">INDEX(H499:H1498, MATCH(A498, A498:A1500, 0))</f>
        <v>36153</v>
      </c>
    </row>
    <row r="500" customFormat="false" ht="13.8" hidden="false" customHeight="false" outlineLevel="0" collapsed="false">
      <c r="A500" s="1" t="n">
        <v>499</v>
      </c>
      <c r="B500" s="1" t="s">
        <v>529</v>
      </c>
      <c r="C500" s="1" t="n">
        <v>29</v>
      </c>
      <c r="D500" s="1" t="s">
        <v>18</v>
      </c>
      <c r="E500" s="1" t="s">
        <v>36</v>
      </c>
      <c r="F500" s="1" t="n">
        <v>53055</v>
      </c>
      <c r="G500" s="5" t="n">
        <v>45010</v>
      </c>
      <c r="H500" s="1" t="n">
        <v>16700</v>
      </c>
      <c r="I500" s="1" t="s">
        <v>28</v>
      </c>
      <c r="J500" s="1" t="n">
        <v>53</v>
      </c>
      <c r="K500" s="1" t="str">
        <f aca="false">IF(F500&gt;50000 ,"Above","Below")</f>
        <v>Above</v>
      </c>
      <c r="L500" s="1" t="str">
        <f aca="false">_xlfn.IFS(J499&gt;=50, "Excellent", J499&gt;=40, "Good", J499&gt;=30, "Average", J499&lt;30, "Poor")</f>
        <v>Good</v>
      </c>
      <c r="M500" s="6" t="b">
        <f aca="false">AND(E500="HR", I500="North", H500&gt;15000)</f>
        <v>0</v>
      </c>
      <c r="N500" s="1" t="b">
        <f aca="false">OR(E500="IT", F500&gt;60000)</f>
        <v>1</v>
      </c>
      <c r="O500" s="6" t="b">
        <f aca="false">NOT(E500="Marketing")</f>
        <v>1</v>
      </c>
      <c r="S500" s="1" t="n">
        <f aca="false">VLOOKUP(A500,A500:F1499,6,FALSE())</f>
        <v>53055</v>
      </c>
    </row>
    <row r="501" customFormat="false" ht="13.8" hidden="false" customHeight="false" outlineLevel="0" collapsed="false">
      <c r="A501" s="1" t="n">
        <v>500</v>
      </c>
      <c r="B501" s="1" t="s">
        <v>530</v>
      </c>
      <c r="C501" s="1" t="n">
        <v>47</v>
      </c>
      <c r="D501" s="1" t="s">
        <v>22</v>
      </c>
      <c r="E501" s="1" t="s">
        <v>30</v>
      </c>
      <c r="F501" s="1" t="n">
        <v>42383</v>
      </c>
      <c r="G501" s="5" t="n">
        <v>43289</v>
      </c>
      <c r="H501" s="1" t="n">
        <v>39653</v>
      </c>
      <c r="I501" s="1" t="s">
        <v>37</v>
      </c>
      <c r="J501" s="1" t="n">
        <v>35</v>
      </c>
      <c r="K501" s="1" t="str">
        <f aca="false">IF(F501&gt;50000 ,"Above","Below")</f>
        <v>Below</v>
      </c>
      <c r="L501" s="1" t="str">
        <f aca="false">_xlfn.IFS(J500&gt;=50, "Excellent", J500&gt;=40, "Good", J500&gt;=30, "Average", J500&lt;30, "Poor")</f>
        <v>Excellent</v>
      </c>
      <c r="M501" s="6" t="b">
        <f aca="false">AND(E501="HR", I501="North", H501&gt;15000)</f>
        <v>0</v>
      </c>
      <c r="N501" s="1" t="b">
        <f aca="false">OR(E501="IT", F501&gt;60000)</f>
        <v>0</v>
      </c>
      <c r="O501" s="6" t="b">
        <f aca="false">NOT(E501="Marketing")</f>
        <v>1</v>
      </c>
      <c r="S501" s="1" t="n">
        <f aca="false">VLOOKUP(A501,A501:F1500,6,FALSE())</f>
        <v>42383</v>
      </c>
      <c r="T501" s="1" t="n">
        <f aca="false">INDEX(H501:H1500, MATCH(A500, A500:A1502, 0))</f>
        <v>39653</v>
      </c>
    </row>
    <row r="502" customFormat="false" ht="13.8" hidden="false" customHeight="false" outlineLevel="0" collapsed="false">
      <c r="A502" s="1" t="n">
        <v>501</v>
      </c>
      <c r="B502" s="1" t="s">
        <v>531</v>
      </c>
      <c r="C502" s="1" t="n">
        <v>50</v>
      </c>
      <c r="D502" s="1" t="s">
        <v>18</v>
      </c>
      <c r="E502" s="1" t="s">
        <v>36</v>
      </c>
      <c r="F502" s="1" t="n">
        <v>45164</v>
      </c>
      <c r="G502" s="5" t="n">
        <v>44997</v>
      </c>
      <c r="H502" s="1" t="n">
        <v>26389</v>
      </c>
      <c r="I502" s="1" t="s">
        <v>20</v>
      </c>
      <c r="J502" s="1" t="n">
        <v>40</v>
      </c>
      <c r="K502" s="1" t="str">
        <f aca="false">IF(F502&gt;50000 ,"Above","Below")</f>
        <v>Below</v>
      </c>
      <c r="L502" s="1" t="str">
        <f aca="false">_xlfn.IFS(J501&gt;=50, "Excellent", J501&gt;=40, "Good", J501&gt;=30, "Average", J501&lt;30, "Poor")</f>
        <v>Average</v>
      </c>
      <c r="M502" s="6" t="b">
        <f aca="false">AND(E502="HR", I502="North", H502&gt;15000)</f>
        <v>0</v>
      </c>
      <c r="N502" s="1" t="b">
        <f aca="false">OR(E502="IT", F502&gt;60000)</f>
        <v>1</v>
      </c>
      <c r="O502" s="6" t="b">
        <f aca="false">NOT(E502="Marketing")</f>
        <v>1</v>
      </c>
      <c r="S502" s="1" t="n">
        <f aca="false">VLOOKUP(A502,A502:F1501,6,FALSE())</f>
        <v>45164</v>
      </c>
    </row>
    <row r="503" customFormat="false" ht="13.8" hidden="false" customHeight="false" outlineLevel="0" collapsed="false">
      <c r="A503" s="1" t="n">
        <v>502</v>
      </c>
      <c r="B503" s="1" t="s">
        <v>532</v>
      </c>
      <c r="C503" s="1" t="n">
        <v>36</v>
      </c>
      <c r="D503" s="1" t="s">
        <v>18</v>
      </c>
      <c r="E503" s="1" t="s">
        <v>30</v>
      </c>
      <c r="F503" s="1" t="n">
        <v>65035</v>
      </c>
      <c r="G503" s="5" t="n">
        <v>42818</v>
      </c>
      <c r="H503" s="1" t="n">
        <v>32195</v>
      </c>
      <c r="I503" s="1" t="s">
        <v>25</v>
      </c>
      <c r="J503" s="1" t="n">
        <v>60</v>
      </c>
      <c r="K503" s="1" t="str">
        <f aca="false">IF(F503&gt;50000 ,"Above","Below")</f>
        <v>Above</v>
      </c>
      <c r="L503" s="1" t="str">
        <f aca="false">_xlfn.IFS(J502&gt;=50, "Excellent", J502&gt;=40, "Good", J502&gt;=30, "Average", J502&lt;30, "Poor")</f>
        <v>Good</v>
      </c>
      <c r="M503" s="6" t="b">
        <f aca="false">AND(E503="HR", I503="North", H503&gt;15000)</f>
        <v>0</v>
      </c>
      <c r="N503" s="1" t="b">
        <f aca="false">OR(E503="IT", F503&gt;60000)</f>
        <v>1</v>
      </c>
      <c r="O503" s="6" t="b">
        <f aca="false">NOT(E503="Marketing")</f>
        <v>1</v>
      </c>
      <c r="S503" s="1" t="n">
        <f aca="false">VLOOKUP(A503,A503:F1502,6,FALSE())</f>
        <v>65035</v>
      </c>
      <c r="T503" s="1" t="n">
        <f aca="false">INDEX(H503:H1502, MATCH(A502, A502:A1504, 0))</f>
        <v>32195</v>
      </c>
    </row>
    <row r="504" customFormat="false" ht="13.8" hidden="false" customHeight="false" outlineLevel="0" collapsed="false">
      <c r="A504" s="1" t="n">
        <v>503</v>
      </c>
      <c r="B504" s="1" t="s">
        <v>533</v>
      </c>
      <c r="C504" s="1" t="n">
        <v>42</v>
      </c>
      <c r="D504" s="1" t="s">
        <v>22</v>
      </c>
      <c r="E504" s="1" t="s">
        <v>23</v>
      </c>
      <c r="F504" s="1" t="n">
        <v>54745</v>
      </c>
      <c r="G504" s="5" t="n">
        <v>42598</v>
      </c>
      <c r="H504" s="1" t="n">
        <v>12588</v>
      </c>
      <c r="I504" s="1" t="s">
        <v>28</v>
      </c>
      <c r="J504" s="1" t="n">
        <v>46</v>
      </c>
      <c r="K504" s="1" t="str">
        <f aca="false">IF(F504&gt;50000 ,"Above","Below")</f>
        <v>Above</v>
      </c>
      <c r="L504" s="1" t="str">
        <f aca="false">_xlfn.IFS(J503&gt;=50, "Excellent", J503&gt;=40, "Good", J503&gt;=30, "Average", J503&lt;30, "Poor")</f>
        <v>Excellent</v>
      </c>
      <c r="M504" s="6" t="b">
        <f aca="false">AND(E504="HR", I504="North", H504&gt;15000)</f>
        <v>0</v>
      </c>
      <c r="N504" s="1" t="b">
        <f aca="false">OR(E504="IT", F504&gt;60000)</f>
        <v>0</v>
      </c>
      <c r="O504" s="6" t="b">
        <f aca="false">NOT(E504="Marketing")</f>
        <v>1</v>
      </c>
      <c r="S504" s="1" t="n">
        <f aca="false">VLOOKUP(A504,A504:F1503,6,FALSE())</f>
        <v>54745</v>
      </c>
    </row>
    <row r="505" customFormat="false" ht="13.8" hidden="false" customHeight="false" outlineLevel="0" collapsed="false">
      <c r="A505" s="1" t="n">
        <v>504</v>
      </c>
      <c r="B505" s="1" t="s">
        <v>534</v>
      </c>
      <c r="C505" s="1" t="n">
        <v>44</v>
      </c>
      <c r="D505" s="1" t="s">
        <v>18</v>
      </c>
      <c r="E505" s="1" t="s">
        <v>23</v>
      </c>
      <c r="F505" s="1" t="n">
        <v>56092</v>
      </c>
      <c r="G505" s="5" t="n">
        <v>43122</v>
      </c>
      <c r="H505" s="1" t="n">
        <v>32904</v>
      </c>
      <c r="I505" s="1" t="s">
        <v>28</v>
      </c>
      <c r="J505" s="1" t="n">
        <v>38</v>
      </c>
      <c r="K505" s="1" t="str">
        <f aca="false">IF(F505&gt;50000 ,"Above","Below")</f>
        <v>Above</v>
      </c>
      <c r="L505" s="1" t="str">
        <f aca="false">_xlfn.IFS(J504&gt;=50, "Excellent", J504&gt;=40, "Good", J504&gt;=30, "Average", J504&lt;30, "Poor")</f>
        <v>Good</v>
      </c>
      <c r="M505" s="6" t="b">
        <f aca="false">AND(E505="HR", I505="North", H505&gt;15000)</f>
        <v>0</v>
      </c>
      <c r="N505" s="1" t="b">
        <f aca="false">OR(E505="IT", F505&gt;60000)</f>
        <v>0</v>
      </c>
      <c r="O505" s="6" t="b">
        <f aca="false">NOT(E505="Marketing")</f>
        <v>1</v>
      </c>
      <c r="S505" s="1" t="n">
        <f aca="false">VLOOKUP(A505,A505:F1504,6,FALSE())</f>
        <v>56092</v>
      </c>
      <c r="T505" s="1" t="n">
        <f aca="false">INDEX(H505:H1504, MATCH(A504, A504:A1506, 0))</f>
        <v>32904</v>
      </c>
    </row>
    <row r="506" customFormat="false" ht="13.8" hidden="false" customHeight="false" outlineLevel="0" collapsed="false">
      <c r="A506" s="1" t="n">
        <v>505</v>
      </c>
      <c r="B506" s="1" t="s">
        <v>535</v>
      </c>
      <c r="C506" s="1" t="n">
        <v>33</v>
      </c>
      <c r="D506" s="1" t="s">
        <v>22</v>
      </c>
      <c r="E506" s="1" t="s">
        <v>7</v>
      </c>
      <c r="F506" s="1" t="n">
        <v>74865</v>
      </c>
      <c r="G506" s="5" t="n">
        <v>44053</v>
      </c>
      <c r="H506" s="1" t="n">
        <v>31266</v>
      </c>
      <c r="I506" s="1" t="s">
        <v>37</v>
      </c>
      <c r="J506" s="1" t="n">
        <v>47</v>
      </c>
      <c r="K506" s="1" t="str">
        <f aca="false">IF(F506&gt;50000 ,"Above","Below")</f>
        <v>Above</v>
      </c>
      <c r="L506" s="1" t="str">
        <f aca="false">_xlfn.IFS(J505&gt;=50, "Excellent", J505&gt;=40, "Good", J505&gt;=30, "Average", J505&lt;30, "Poor")</f>
        <v>Average</v>
      </c>
      <c r="M506" s="6" t="b">
        <f aca="false">AND(E506="HR", I506="North", H506&gt;15000)</f>
        <v>0</v>
      </c>
      <c r="N506" s="1" t="b">
        <f aca="false">OR(E506="IT", F506&gt;60000)</f>
        <v>1</v>
      </c>
      <c r="O506" s="6" t="b">
        <f aca="false">NOT(E506="Marketing")</f>
        <v>1</v>
      </c>
      <c r="S506" s="1" t="n">
        <f aca="false">VLOOKUP(A506,A506:F1505,6,FALSE())</f>
        <v>74865</v>
      </c>
      <c r="T506" s="1" t="n">
        <f aca="false">INDEX(H506:H1505, MATCH(A505, A505:A1507, 0))</f>
        <v>31266</v>
      </c>
    </row>
    <row r="507" customFormat="false" ht="13.8" hidden="false" customHeight="false" outlineLevel="0" collapsed="false">
      <c r="A507" s="1" t="n">
        <v>506</v>
      </c>
      <c r="B507" s="1" t="s">
        <v>536</v>
      </c>
      <c r="C507" s="1" t="n">
        <v>46</v>
      </c>
      <c r="D507" s="1" t="s">
        <v>22</v>
      </c>
      <c r="E507" s="1" t="s">
        <v>19</v>
      </c>
      <c r="F507" s="1" t="n">
        <v>72015</v>
      </c>
      <c r="G507" s="5" t="n">
        <v>41995</v>
      </c>
      <c r="H507" s="1" t="n">
        <v>36900</v>
      </c>
      <c r="I507" s="1" t="s">
        <v>20</v>
      </c>
      <c r="J507" s="1" t="n">
        <v>29</v>
      </c>
      <c r="K507" s="1" t="str">
        <f aca="false">IF(F507&gt;50000 ,"Above","Below")</f>
        <v>Above</v>
      </c>
      <c r="L507" s="1" t="str">
        <f aca="false">_xlfn.IFS(J506&gt;=50, "Excellent", J506&gt;=40, "Good", J506&gt;=30, "Average", J506&lt;30, "Poor")</f>
        <v>Good</v>
      </c>
      <c r="M507" s="6" t="b">
        <f aca="false">AND(E507="HR", I507="North", H507&gt;15000)</f>
        <v>0</v>
      </c>
      <c r="N507" s="1" t="b">
        <f aca="false">OR(E507="IT", F507&gt;60000)</f>
        <v>1</v>
      </c>
      <c r="O507" s="6" t="b">
        <f aca="false">NOT(E507="Marketing")</f>
        <v>0</v>
      </c>
      <c r="S507" s="1" t="n">
        <f aca="false">VLOOKUP(A507,A507:F1506,6,FALSE())</f>
        <v>72015</v>
      </c>
    </row>
    <row r="508" customFormat="false" ht="13.8" hidden="false" customHeight="false" outlineLevel="0" collapsed="false">
      <c r="A508" s="1" t="n">
        <v>507</v>
      </c>
      <c r="B508" s="1" t="s">
        <v>537</v>
      </c>
      <c r="C508" s="1" t="n">
        <v>58</v>
      </c>
      <c r="D508" s="1" t="s">
        <v>18</v>
      </c>
      <c r="E508" s="1" t="s">
        <v>7</v>
      </c>
      <c r="F508" s="1" t="n">
        <v>63108</v>
      </c>
      <c r="G508" s="5" t="n">
        <v>43650</v>
      </c>
      <c r="H508" s="1" t="n">
        <v>31076</v>
      </c>
      <c r="I508" s="1" t="s">
        <v>37</v>
      </c>
      <c r="J508" s="1" t="n">
        <v>37</v>
      </c>
      <c r="K508" s="1" t="str">
        <f aca="false">IF(F508&gt;50000 ,"Above","Below")</f>
        <v>Above</v>
      </c>
      <c r="L508" s="1" t="str">
        <f aca="false">_xlfn.IFS(J507&gt;=50, "Excellent", J507&gt;=40, "Good", J507&gt;=30, "Average", J507&lt;30, "Poor")</f>
        <v>Poor</v>
      </c>
      <c r="M508" s="6" t="b">
        <f aca="false">AND(E508="HR", I508="North", H508&gt;15000)</f>
        <v>0</v>
      </c>
      <c r="N508" s="1" t="b">
        <f aca="false">OR(E508="IT", F508&gt;60000)</f>
        <v>1</v>
      </c>
      <c r="O508" s="6" t="b">
        <f aca="false">NOT(E508="Marketing")</f>
        <v>1</v>
      </c>
      <c r="S508" s="1" t="n">
        <f aca="false">VLOOKUP(A508,A508:F1507,6,FALSE())</f>
        <v>63108</v>
      </c>
      <c r="T508" s="1" t="n">
        <f aca="false">INDEX(H508:H1507, MATCH(A507, A507:A1509, 0))</f>
        <v>31076</v>
      </c>
    </row>
    <row r="509" customFormat="false" ht="13.8" hidden="false" customHeight="false" outlineLevel="0" collapsed="false">
      <c r="A509" s="1" t="n">
        <v>508</v>
      </c>
      <c r="B509" s="1" t="s">
        <v>538</v>
      </c>
      <c r="C509" s="1" t="n">
        <v>44</v>
      </c>
      <c r="D509" s="1" t="s">
        <v>22</v>
      </c>
      <c r="E509" s="1" t="s">
        <v>23</v>
      </c>
      <c r="F509" s="1" t="n">
        <v>76046</v>
      </c>
      <c r="G509" s="5" t="n">
        <v>44332</v>
      </c>
      <c r="H509" s="1" t="n">
        <v>17173</v>
      </c>
      <c r="I509" s="1" t="s">
        <v>20</v>
      </c>
      <c r="J509" s="1" t="n">
        <v>20</v>
      </c>
      <c r="K509" s="1" t="str">
        <f aca="false">IF(F509&gt;50000 ,"Above","Below")</f>
        <v>Above</v>
      </c>
      <c r="L509" s="1" t="str">
        <f aca="false">_xlfn.IFS(J508&gt;=50, "Excellent", J508&gt;=40, "Good", J508&gt;=30, "Average", J508&lt;30, "Poor")</f>
        <v>Average</v>
      </c>
      <c r="M509" s="6" t="b">
        <f aca="false">AND(E509="HR", I509="North", H509&gt;15000)</f>
        <v>1</v>
      </c>
      <c r="N509" s="1" t="b">
        <f aca="false">OR(E509="IT", F509&gt;60000)</f>
        <v>1</v>
      </c>
      <c r="O509" s="6" t="b">
        <f aca="false">NOT(E509="Marketing")</f>
        <v>1</v>
      </c>
      <c r="S509" s="1" t="n">
        <f aca="false">VLOOKUP(A509,A509:F1508,6,FALSE())</f>
        <v>76046</v>
      </c>
    </row>
    <row r="510" customFormat="false" ht="13.8" hidden="false" customHeight="false" outlineLevel="0" collapsed="false">
      <c r="A510" s="1" t="n">
        <v>509</v>
      </c>
      <c r="B510" s="1" t="s">
        <v>539</v>
      </c>
      <c r="C510" s="1" t="n">
        <v>43</v>
      </c>
      <c r="D510" s="1" t="s">
        <v>22</v>
      </c>
      <c r="E510" s="1" t="s">
        <v>36</v>
      </c>
      <c r="F510" s="1" t="n">
        <v>32120</v>
      </c>
      <c r="G510" s="5" t="n">
        <v>42062</v>
      </c>
      <c r="H510" s="1" t="n">
        <v>24637</v>
      </c>
      <c r="I510" s="1" t="s">
        <v>37</v>
      </c>
      <c r="J510" s="1" t="n">
        <v>58</v>
      </c>
      <c r="K510" s="1" t="str">
        <f aca="false">IF(F510&gt;50000 ,"Above","Below")</f>
        <v>Below</v>
      </c>
      <c r="L510" s="1" t="str">
        <f aca="false">_xlfn.IFS(J509&gt;=50, "Excellent", J509&gt;=40, "Good", J509&gt;=30, "Average", J509&lt;30, "Poor")</f>
        <v>Poor</v>
      </c>
      <c r="M510" s="6" t="b">
        <f aca="false">AND(E510="HR", I510="North", H510&gt;15000)</f>
        <v>0</v>
      </c>
      <c r="N510" s="1" t="b">
        <f aca="false">OR(E510="IT", F510&gt;60000)</f>
        <v>1</v>
      </c>
      <c r="O510" s="6" t="b">
        <f aca="false">NOT(E510="Marketing")</f>
        <v>1</v>
      </c>
      <c r="S510" s="1" t="n">
        <f aca="false">VLOOKUP(A510,A510:F1509,6,FALSE())</f>
        <v>32120</v>
      </c>
      <c r="T510" s="1" t="n">
        <f aca="false">INDEX(H510:H1509, MATCH(A509, A509:A1511, 0))</f>
        <v>24637</v>
      </c>
    </row>
    <row r="511" customFormat="false" ht="13.8" hidden="false" customHeight="false" outlineLevel="0" collapsed="false">
      <c r="A511" s="1" t="n">
        <v>510</v>
      </c>
      <c r="B511" s="1" t="s">
        <v>540</v>
      </c>
      <c r="C511" s="1" t="n">
        <v>36</v>
      </c>
      <c r="D511" s="1" t="s">
        <v>18</v>
      </c>
      <c r="E511" s="1" t="s">
        <v>30</v>
      </c>
      <c r="F511" s="1" t="n">
        <v>72463</v>
      </c>
      <c r="G511" s="5" t="n">
        <v>43299</v>
      </c>
      <c r="H511" s="1" t="n">
        <v>39563</v>
      </c>
      <c r="I511" s="1" t="s">
        <v>28</v>
      </c>
      <c r="J511" s="1" t="n">
        <v>43</v>
      </c>
      <c r="K511" s="1" t="str">
        <f aca="false">IF(F511&gt;50000 ,"Above","Below")</f>
        <v>Above</v>
      </c>
      <c r="L511" s="1" t="str">
        <f aca="false">_xlfn.IFS(J510&gt;=50, "Excellent", J510&gt;=40, "Good", J510&gt;=30, "Average", J510&lt;30, "Poor")</f>
        <v>Excellent</v>
      </c>
      <c r="M511" s="6" t="b">
        <f aca="false">AND(E511="HR", I511="North", H511&gt;15000)</f>
        <v>0</v>
      </c>
      <c r="N511" s="1" t="b">
        <f aca="false">OR(E511="IT", F511&gt;60000)</f>
        <v>1</v>
      </c>
      <c r="O511" s="6" t="b">
        <f aca="false">NOT(E511="Marketing")</f>
        <v>1</v>
      </c>
      <c r="S511" s="1" t="n">
        <f aca="false">VLOOKUP(A511,A511:F1510,6,FALSE())</f>
        <v>72463</v>
      </c>
    </row>
    <row r="512" customFormat="false" ht="13.8" hidden="false" customHeight="false" outlineLevel="0" collapsed="false">
      <c r="A512" s="1" t="n">
        <v>511</v>
      </c>
      <c r="B512" s="1" t="s">
        <v>541</v>
      </c>
      <c r="C512" s="1" t="n">
        <v>54</v>
      </c>
      <c r="D512" s="1" t="s">
        <v>22</v>
      </c>
      <c r="E512" s="1" t="s">
        <v>7</v>
      </c>
      <c r="F512" s="1" t="n">
        <v>74989</v>
      </c>
      <c r="G512" s="5" t="n">
        <v>43323</v>
      </c>
      <c r="H512" s="1" t="n">
        <v>26184</v>
      </c>
      <c r="I512" s="1" t="s">
        <v>20</v>
      </c>
      <c r="J512" s="1" t="n">
        <v>39</v>
      </c>
      <c r="K512" s="1" t="str">
        <f aca="false">IF(F512&gt;50000 ,"Above","Below")</f>
        <v>Above</v>
      </c>
      <c r="L512" s="1" t="str">
        <f aca="false">_xlfn.IFS(J511&gt;=50, "Excellent", J511&gt;=40, "Good", J511&gt;=30, "Average", J511&lt;30, "Poor")</f>
        <v>Good</v>
      </c>
      <c r="M512" s="6" t="b">
        <f aca="false">AND(E512="HR", I512="North", H512&gt;15000)</f>
        <v>0</v>
      </c>
      <c r="N512" s="1" t="b">
        <f aca="false">OR(E512="IT", F512&gt;60000)</f>
        <v>1</v>
      </c>
      <c r="O512" s="6" t="b">
        <f aca="false">NOT(E512="Marketing")</f>
        <v>1</v>
      </c>
      <c r="S512" s="1" t="n">
        <f aca="false">VLOOKUP(A512,A512:F1511,6,FALSE())</f>
        <v>74989</v>
      </c>
      <c r="T512" s="1" t="n">
        <f aca="false">INDEX(H512:H1511, MATCH(A511, A511:A1513, 0))</f>
        <v>26184</v>
      </c>
    </row>
    <row r="513" customFormat="false" ht="13.8" hidden="false" customHeight="false" outlineLevel="0" collapsed="false">
      <c r="A513" s="1" t="n">
        <v>512</v>
      </c>
      <c r="B513" s="1" t="s">
        <v>542</v>
      </c>
      <c r="C513" s="1" t="n">
        <v>23</v>
      </c>
      <c r="D513" s="1" t="s">
        <v>22</v>
      </c>
      <c r="E513" s="1" t="s">
        <v>7</v>
      </c>
      <c r="F513" s="1" t="n">
        <v>70589</v>
      </c>
      <c r="G513" s="5" t="n">
        <v>45285</v>
      </c>
      <c r="H513" s="1" t="n">
        <v>14879</v>
      </c>
      <c r="I513" s="1" t="s">
        <v>37</v>
      </c>
      <c r="J513" s="1" t="n">
        <v>55</v>
      </c>
      <c r="K513" s="1" t="str">
        <f aca="false">IF(F513&gt;50000 ,"Above","Below")</f>
        <v>Above</v>
      </c>
      <c r="L513" s="1" t="str">
        <f aca="false">_xlfn.IFS(J512&gt;=50, "Excellent", J512&gt;=40, "Good", J512&gt;=30, "Average", J512&lt;30, "Poor")</f>
        <v>Average</v>
      </c>
      <c r="M513" s="6" t="b">
        <f aca="false">AND(E513="HR", I513="North", H513&gt;15000)</f>
        <v>0</v>
      </c>
      <c r="N513" s="1" t="b">
        <f aca="false">OR(E513="IT", F513&gt;60000)</f>
        <v>1</v>
      </c>
      <c r="O513" s="6" t="b">
        <f aca="false">NOT(E513="Marketing")</f>
        <v>1</v>
      </c>
      <c r="S513" s="1" t="n">
        <f aca="false">VLOOKUP(A513,A513:F1512,6,FALSE())</f>
        <v>70589</v>
      </c>
    </row>
    <row r="514" customFormat="false" ht="13.8" hidden="false" customHeight="false" outlineLevel="0" collapsed="false">
      <c r="A514" s="1" t="n">
        <v>513</v>
      </c>
      <c r="B514" s="1" t="s">
        <v>543</v>
      </c>
      <c r="C514" s="1" t="n">
        <v>36</v>
      </c>
      <c r="D514" s="1" t="s">
        <v>18</v>
      </c>
      <c r="E514" s="1" t="s">
        <v>36</v>
      </c>
      <c r="F514" s="1" t="n">
        <v>57572</v>
      </c>
      <c r="G514" s="5" t="n">
        <v>42986</v>
      </c>
      <c r="H514" s="1" t="n">
        <v>38322</v>
      </c>
      <c r="I514" s="1" t="s">
        <v>25</v>
      </c>
      <c r="J514" s="1" t="n">
        <v>32</v>
      </c>
      <c r="K514" s="1" t="str">
        <f aca="false">IF(F514&gt;50000 ,"Above","Below")</f>
        <v>Above</v>
      </c>
      <c r="L514" s="1" t="str">
        <f aca="false">_xlfn.IFS(J513&gt;=50, "Excellent", J513&gt;=40, "Good", J513&gt;=30, "Average", J513&lt;30, "Poor")</f>
        <v>Excellent</v>
      </c>
      <c r="M514" s="6" t="b">
        <f aca="false">AND(E514="HR", I514="North", H514&gt;15000)</f>
        <v>0</v>
      </c>
      <c r="N514" s="1" t="b">
        <f aca="false">OR(E514="IT", F514&gt;60000)</f>
        <v>1</v>
      </c>
      <c r="O514" s="6" t="b">
        <f aca="false">NOT(E514="Marketing")</f>
        <v>1</v>
      </c>
      <c r="S514" s="1" t="n">
        <f aca="false">VLOOKUP(A514,A514:F1513,6,FALSE())</f>
        <v>57572</v>
      </c>
      <c r="T514" s="1" t="n">
        <f aca="false">INDEX(H514:H1513, MATCH(A513, A513:A1515, 0))</f>
        <v>38322</v>
      </c>
    </row>
    <row r="515" customFormat="false" ht="13.8" hidden="false" customHeight="false" outlineLevel="0" collapsed="false">
      <c r="A515" s="1" t="n">
        <v>514</v>
      </c>
      <c r="B515" s="1" t="s">
        <v>544</v>
      </c>
      <c r="C515" s="1" t="n">
        <v>31</v>
      </c>
      <c r="D515" s="1" t="s">
        <v>18</v>
      </c>
      <c r="E515" s="1" t="s">
        <v>36</v>
      </c>
      <c r="F515" s="1" t="n">
        <v>76581</v>
      </c>
      <c r="G515" s="5" t="n">
        <v>42913</v>
      </c>
      <c r="H515" s="1" t="n">
        <v>34434</v>
      </c>
      <c r="I515" s="1" t="s">
        <v>28</v>
      </c>
      <c r="J515" s="1" t="n">
        <v>40</v>
      </c>
      <c r="K515" s="1" t="str">
        <f aca="false">IF(F515&gt;50000 ,"Above","Below")</f>
        <v>Above</v>
      </c>
      <c r="L515" s="1" t="str">
        <f aca="false">_xlfn.IFS(J514&gt;=50, "Excellent", J514&gt;=40, "Good", J514&gt;=30, "Average", J514&lt;30, "Poor")</f>
        <v>Average</v>
      </c>
      <c r="M515" s="6" t="b">
        <f aca="false">AND(E515="HR", I515="North", H515&gt;15000)</f>
        <v>0</v>
      </c>
      <c r="N515" s="1" t="b">
        <f aca="false">OR(E515="IT", F515&gt;60000)</f>
        <v>1</v>
      </c>
      <c r="O515" s="6" t="b">
        <f aca="false">NOT(E515="Marketing")</f>
        <v>1</v>
      </c>
      <c r="S515" s="1" t="n">
        <f aca="false">VLOOKUP(A515,A515:F1514,6,FALSE())</f>
        <v>76581</v>
      </c>
    </row>
    <row r="516" customFormat="false" ht="13.8" hidden="false" customHeight="false" outlineLevel="0" collapsed="false">
      <c r="A516" s="1" t="n">
        <v>515</v>
      </c>
      <c r="B516" s="1" t="s">
        <v>545</v>
      </c>
      <c r="C516" s="1" t="n">
        <v>36</v>
      </c>
      <c r="D516" s="1" t="s">
        <v>18</v>
      </c>
      <c r="E516" s="1" t="s">
        <v>30</v>
      </c>
      <c r="F516" s="1" t="n">
        <v>38505</v>
      </c>
      <c r="G516" s="5" t="n">
        <v>42123</v>
      </c>
      <c r="H516" s="1" t="n">
        <v>14920</v>
      </c>
      <c r="I516" s="1" t="s">
        <v>28</v>
      </c>
      <c r="J516" s="1" t="n">
        <v>36</v>
      </c>
      <c r="K516" s="1" t="str">
        <f aca="false">IF(F516&gt;50000 ,"Above","Below")</f>
        <v>Below</v>
      </c>
      <c r="L516" s="1" t="str">
        <f aca="false">_xlfn.IFS(J515&gt;=50, "Excellent", J515&gt;=40, "Good", J515&gt;=30, "Average", J515&lt;30, "Poor")</f>
        <v>Good</v>
      </c>
      <c r="M516" s="6" t="b">
        <f aca="false">AND(E516="HR", I516="North", H516&gt;15000)</f>
        <v>0</v>
      </c>
      <c r="N516" s="1" t="b">
        <f aca="false">OR(E516="IT", F516&gt;60000)</f>
        <v>0</v>
      </c>
      <c r="O516" s="6" t="b">
        <f aca="false">NOT(E516="Marketing")</f>
        <v>1</v>
      </c>
      <c r="S516" s="1" t="n">
        <f aca="false">VLOOKUP(A516,A516:F1515,6,FALSE())</f>
        <v>38505</v>
      </c>
      <c r="T516" s="1" t="n">
        <f aca="false">INDEX(H516:H1515, MATCH(A515, A515:A1517, 0))</f>
        <v>14920</v>
      </c>
    </row>
    <row r="517" customFormat="false" ht="13.8" hidden="false" customHeight="false" outlineLevel="0" collapsed="false">
      <c r="A517" s="1" t="n">
        <v>516</v>
      </c>
      <c r="B517" s="1" t="s">
        <v>546</v>
      </c>
      <c r="C517" s="1" t="n">
        <v>46</v>
      </c>
      <c r="D517" s="1" t="s">
        <v>22</v>
      </c>
      <c r="E517" s="1" t="s">
        <v>23</v>
      </c>
      <c r="F517" s="1" t="n">
        <v>40093</v>
      </c>
      <c r="G517" s="5" t="n">
        <v>42679</v>
      </c>
      <c r="H517" s="1" t="n">
        <v>31365</v>
      </c>
      <c r="I517" s="1" t="s">
        <v>20</v>
      </c>
      <c r="J517" s="1" t="n">
        <v>48</v>
      </c>
      <c r="K517" s="1" t="str">
        <f aca="false">IF(F517&gt;50000 ,"Above","Below")</f>
        <v>Below</v>
      </c>
      <c r="L517" s="1" t="str">
        <f aca="false">_xlfn.IFS(J516&gt;=50, "Excellent", J516&gt;=40, "Good", J516&gt;=30, "Average", J516&lt;30, "Poor")</f>
        <v>Average</v>
      </c>
      <c r="M517" s="6" t="b">
        <f aca="false">AND(E517="HR", I517="North", H517&gt;15000)</f>
        <v>1</v>
      </c>
      <c r="N517" s="1" t="b">
        <f aca="false">OR(E517="IT", F517&gt;60000)</f>
        <v>0</v>
      </c>
      <c r="O517" s="6" t="b">
        <f aca="false">NOT(E517="Marketing")</f>
        <v>1</v>
      </c>
      <c r="S517" s="1" t="n">
        <f aca="false">VLOOKUP(A517,A517:F1516,6,FALSE())</f>
        <v>40093</v>
      </c>
    </row>
    <row r="518" customFormat="false" ht="13.8" hidden="false" customHeight="false" outlineLevel="0" collapsed="false">
      <c r="A518" s="1" t="n">
        <v>517</v>
      </c>
      <c r="B518" s="1" t="s">
        <v>547</v>
      </c>
      <c r="C518" s="1" t="n">
        <v>24</v>
      </c>
      <c r="D518" s="1" t="s">
        <v>18</v>
      </c>
      <c r="E518" s="1" t="s">
        <v>23</v>
      </c>
      <c r="F518" s="1" t="n">
        <v>30264</v>
      </c>
      <c r="G518" s="5" t="n">
        <v>44199</v>
      </c>
      <c r="H518" s="1" t="n">
        <v>39404</v>
      </c>
      <c r="I518" s="1" t="s">
        <v>20</v>
      </c>
      <c r="J518" s="1" t="n">
        <v>59</v>
      </c>
      <c r="K518" s="1" t="str">
        <f aca="false">IF(F518&gt;50000 ,"Above","Below")</f>
        <v>Below</v>
      </c>
      <c r="L518" s="1" t="str">
        <f aca="false">_xlfn.IFS(J517&gt;=50, "Excellent", J517&gt;=40, "Good", J517&gt;=30, "Average", J517&lt;30, "Poor")</f>
        <v>Good</v>
      </c>
      <c r="M518" s="6" t="b">
        <f aca="false">AND(E518="HR", I518="North", H518&gt;15000)</f>
        <v>1</v>
      </c>
      <c r="N518" s="1" t="b">
        <f aca="false">OR(E518="IT", F518&gt;60000)</f>
        <v>0</v>
      </c>
      <c r="O518" s="6" t="b">
        <f aca="false">NOT(E518="Marketing")</f>
        <v>1</v>
      </c>
      <c r="S518" s="1" t="n">
        <f aca="false">VLOOKUP(A518,A518:F1517,6,FALSE())</f>
        <v>30264</v>
      </c>
      <c r="T518" s="1" t="n">
        <f aca="false">INDEX(H518:H1517, MATCH(A517, A517:A1519, 0))</f>
        <v>39404</v>
      </c>
    </row>
    <row r="519" customFormat="false" ht="13.8" hidden="false" customHeight="false" outlineLevel="0" collapsed="false">
      <c r="A519" s="1" t="n">
        <v>518</v>
      </c>
      <c r="B519" s="1" t="s">
        <v>548</v>
      </c>
      <c r="C519" s="1" t="n">
        <v>30</v>
      </c>
      <c r="D519" s="1" t="s">
        <v>22</v>
      </c>
      <c r="E519" s="1" t="s">
        <v>19</v>
      </c>
      <c r="F519" s="1" t="n">
        <v>51990</v>
      </c>
      <c r="G519" s="5" t="n">
        <v>44008</v>
      </c>
      <c r="H519" s="1" t="n">
        <v>20556</v>
      </c>
      <c r="I519" s="1" t="s">
        <v>25</v>
      </c>
      <c r="J519" s="1" t="n">
        <v>21</v>
      </c>
      <c r="K519" s="1" t="str">
        <f aca="false">IF(F519&gt;50000 ,"Above","Below")</f>
        <v>Above</v>
      </c>
      <c r="L519" s="1" t="str">
        <f aca="false">_xlfn.IFS(J518&gt;=50, "Excellent", J518&gt;=40, "Good", J518&gt;=30, "Average", J518&lt;30, "Poor")</f>
        <v>Excellent</v>
      </c>
      <c r="M519" s="6" t="b">
        <f aca="false">AND(E519="HR", I519="North", H519&gt;15000)</f>
        <v>0</v>
      </c>
      <c r="N519" s="1" t="b">
        <f aca="false">OR(E519="IT", F519&gt;60000)</f>
        <v>0</v>
      </c>
      <c r="O519" s="6" t="b">
        <f aca="false">NOT(E519="Marketing")</f>
        <v>0</v>
      </c>
      <c r="S519" s="1" t="n">
        <f aca="false">VLOOKUP(A519,A519:F1518,6,FALSE())</f>
        <v>51990</v>
      </c>
    </row>
    <row r="520" customFormat="false" ht="13.8" hidden="false" customHeight="false" outlineLevel="0" collapsed="false">
      <c r="A520" s="1" t="n">
        <v>519</v>
      </c>
      <c r="B520" s="1" t="s">
        <v>549</v>
      </c>
      <c r="C520" s="1" t="n">
        <v>21</v>
      </c>
      <c r="D520" s="1" t="s">
        <v>22</v>
      </c>
      <c r="E520" s="1" t="s">
        <v>23</v>
      </c>
      <c r="F520" s="1" t="n">
        <v>61215</v>
      </c>
      <c r="G520" s="5" t="n">
        <v>45233</v>
      </c>
      <c r="H520" s="1" t="n">
        <v>18757</v>
      </c>
      <c r="I520" s="1" t="s">
        <v>20</v>
      </c>
      <c r="J520" s="1" t="n">
        <v>60</v>
      </c>
      <c r="K520" s="1" t="str">
        <f aca="false">IF(F520&gt;50000 ,"Above","Below")</f>
        <v>Above</v>
      </c>
      <c r="L520" s="1" t="str">
        <f aca="false">_xlfn.IFS(J519&gt;=50, "Excellent", J519&gt;=40, "Good", J519&gt;=30, "Average", J519&lt;30, "Poor")</f>
        <v>Poor</v>
      </c>
      <c r="M520" s="6" t="b">
        <f aca="false">AND(E520="HR", I520="North", H520&gt;15000)</f>
        <v>1</v>
      </c>
      <c r="N520" s="1" t="b">
        <f aca="false">OR(E520="IT", F520&gt;60000)</f>
        <v>1</v>
      </c>
      <c r="O520" s="6" t="b">
        <f aca="false">NOT(E520="Marketing")</f>
        <v>1</v>
      </c>
      <c r="S520" s="1" t="n">
        <f aca="false">VLOOKUP(A520,A520:F1519,6,FALSE())</f>
        <v>61215</v>
      </c>
      <c r="T520" s="1" t="n">
        <f aca="false">INDEX(H520:H1519, MATCH(A519, A519:A1521, 0))</f>
        <v>18757</v>
      </c>
    </row>
    <row r="521" customFormat="false" ht="13.8" hidden="false" customHeight="false" outlineLevel="0" collapsed="false">
      <c r="A521" s="1" t="n">
        <v>520</v>
      </c>
      <c r="B521" s="1" t="s">
        <v>550</v>
      </c>
      <c r="C521" s="1" t="n">
        <v>22</v>
      </c>
      <c r="D521" s="1" t="s">
        <v>22</v>
      </c>
      <c r="E521" s="1" t="s">
        <v>19</v>
      </c>
      <c r="F521" s="1" t="n">
        <v>46812</v>
      </c>
      <c r="G521" s="5" t="n">
        <v>42164</v>
      </c>
      <c r="H521" s="1" t="n">
        <v>21549</v>
      </c>
      <c r="I521" s="1" t="s">
        <v>37</v>
      </c>
      <c r="J521" s="1" t="n">
        <v>40</v>
      </c>
      <c r="K521" s="1" t="str">
        <f aca="false">IF(F521&gt;50000 ,"Above","Below")</f>
        <v>Below</v>
      </c>
      <c r="L521" s="1" t="str">
        <f aca="false">_xlfn.IFS(J520&gt;=50, "Excellent", J520&gt;=40, "Good", J520&gt;=30, "Average", J520&lt;30, "Poor")</f>
        <v>Excellent</v>
      </c>
      <c r="M521" s="6" t="b">
        <f aca="false">AND(E521="HR", I521="North", H521&gt;15000)</f>
        <v>0</v>
      </c>
      <c r="N521" s="1" t="b">
        <f aca="false">OR(E521="IT", F521&gt;60000)</f>
        <v>0</v>
      </c>
      <c r="O521" s="6" t="b">
        <f aca="false">NOT(E521="Marketing")</f>
        <v>0</v>
      </c>
      <c r="S521" s="1" t="n">
        <f aca="false">VLOOKUP(A521,A521:F1520,6,FALSE())</f>
        <v>46812</v>
      </c>
    </row>
    <row r="522" customFormat="false" ht="13.8" hidden="false" customHeight="false" outlineLevel="0" collapsed="false">
      <c r="A522" s="1" t="n">
        <v>521</v>
      </c>
      <c r="B522" s="1" t="s">
        <v>551</v>
      </c>
      <c r="C522" s="1" t="n">
        <v>54</v>
      </c>
      <c r="D522" s="1" t="s">
        <v>22</v>
      </c>
      <c r="E522" s="1" t="s">
        <v>30</v>
      </c>
      <c r="F522" s="1" t="n">
        <v>53857</v>
      </c>
      <c r="G522" s="5" t="n">
        <v>43670</v>
      </c>
      <c r="H522" s="1" t="n">
        <v>28436</v>
      </c>
      <c r="I522" s="1" t="s">
        <v>25</v>
      </c>
      <c r="J522" s="1" t="n">
        <v>59</v>
      </c>
      <c r="K522" s="1" t="str">
        <f aca="false">IF(F522&gt;50000 ,"Above","Below")</f>
        <v>Above</v>
      </c>
      <c r="L522" s="1" t="str">
        <f aca="false">_xlfn.IFS(J521&gt;=50, "Excellent", J521&gt;=40, "Good", J521&gt;=30, "Average", J521&lt;30, "Poor")</f>
        <v>Good</v>
      </c>
      <c r="M522" s="6" t="b">
        <f aca="false">AND(E522="HR", I522="North", H522&gt;15000)</f>
        <v>0</v>
      </c>
      <c r="N522" s="1" t="b">
        <f aca="false">OR(E522="IT", F522&gt;60000)</f>
        <v>0</v>
      </c>
      <c r="O522" s="6" t="b">
        <f aca="false">NOT(E522="Marketing")</f>
        <v>1</v>
      </c>
      <c r="S522" s="1" t="n">
        <f aca="false">VLOOKUP(A522,A522:F1521,6,FALSE())</f>
        <v>53857</v>
      </c>
      <c r="T522" s="1" t="n">
        <f aca="false">INDEX(H522:H1521, MATCH(A521, A521:A1523, 0))</f>
        <v>28436</v>
      </c>
    </row>
    <row r="523" customFormat="false" ht="13.8" hidden="false" customHeight="false" outlineLevel="0" collapsed="false">
      <c r="A523" s="1" t="n">
        <v>522</v>
      </c>
      <c r="B523" s="1" t="s">
        <v>552</v>
      </c>
      <c r="C523" s="1" t="n">
        <v>21</v>
      </c>
      <c r="D523" s="1" t="s">
        <v>22</v>
      </c>
      <c r="E523" s="1" t="s">
        <v>19</v>
      </c>
      <c r="F523" s="1" t="n">
        <v>34214</v>
      </c>
      <c r="G523" s="5" t="n">
        <v>43785</v>
      </c>
      <c r="H523" s="1" t="n">
        <v>19075</v>
      </c>
      <c r="I523" s="1" t="s">
        <v>20</v>
      </c>
      <c r="J523" s="1" t="n">
        <v>54</v>
      </c>
      <c r="K523" s="1" t="str">
        <f aca="false">IF(F523&gt;50000 ,"Above","Below")</f>
        <v>Below</v>
      </c>
      <c r="L523" s="1" t="str">
        <f aca="false">_xlfn.IFS(J522&gt;=50, "Excellent", J522&gt;=40, "Good", J522&gt;=30, "Average", J522&lt;30, "Poor")</f>
        <v>Excellent</v>
      </c>
      <c r="M523" s="6" t="b">
        <f aca="false">AND(E523="HR", I523="North", H523&gt;15000)</f>
        <v>0</v>
      </c>
      <c r="N523" s="1" t="b">
        <f aca="false">OR(E523="IT", F523&gt;60000)</f>
        <v>0</v>
      </c>
      <c r="O523" s="6" t="b">
        <f aca="false">NOT(E523="Marketing")</f>
        <v>0</v>
      </c>
      <c r="S523" s="1" t="n">
        <f aca="false">VLOOKUP(A523,A523:F1522,6,FALSE())</f>
        <v>34214</v>
      </c>
    </row>
    <row r="524" customFormat="false" ht="13.8" hidden="false" customHeight="false" outlineLevel="0" collapsed="false">
      <c r="A524" s="1" t="n">
        <v>523</v>
      </c>
      <c r="B524" s="1" t="s">
        <v>553</v>
      </c>
      <c r="C524" s="1" t="n">
        <v>34</v>
      </c>
      <c r="D524" s="1" t="s">
        <v>18</v>
      </c>
      <c r="E524" s="1" t="s">
        <v>7</v>
      </c>
      <c r="F524" s="1" t="n">
        <v>31255</v>
      </c>
      <c r="G524" s="5" t="n">
        <v>45455</v>
      </c>
      <c r="H524" s="1" t="n">
        <v>26775</v>
      </c>
      <c r="I524" s="1" t="s">
        <v>20</v>
      </c>
      <c r="J524" s="1" t="n">
        <v>49</v>
      </c>
      <c r="K524" s="1" t="str">
        <f aca="false">IF(F524&gt;50000 ,"Above","Below")</f>
        <v>Below</v>
      </c>
      <c r="L524" s="1" t="str">
        <f aca="false">_xlfn.IFS(J523&gt;=50, "Excellent", J523&gt;=40, "Good", J523&gt;=30, "Average", J523&lt;30, "Poor")</f>
        <v>Excellent</v>
      </c>
      <c r="M524" s="6" t="b">
        <f aca="false">AND(E524="HR", I524="North", H524&gt;15000)</f>
        <v>0</v>
      </c>
      <c r="N524" s="1" t="b">
        <f aca="false">OR(E524="IT", F524&gt;60000)</f>
        <v>0</v>
      </c>
      <c r="O524" s="6" t="b">
        <f aca="false">NOT(E524="Marketing")</f>
        <v>1</v>
      </c>
      <c r="S524" s="1" t="n">
        <f aca="false">VLOOKUP(A524,A524:F1523,6,FALSE())</f>
        <v>31255</v>
      </c>
      <c r="T524" s="1" t="n">
        <f aca="false">INDEX(H524:H1523, MATCH(A523, A523:A1525, 0))</f>
        <v>26775</v>
      </c>
    </row>
    <row r="525" customFormat="false" ht="13.8" hidden="false" customHeight="false" outlineLevel="0" collapsed="false">
      <c r="A525" s="1" t="n">
        <v>524</v>
      </c>
      <c r="B525" s="1" t="s">
        <v>554</v>
      </c>
      <c r="C525" s="1" t="n">
        <v>38</v>
      </c>
      <c r="D525" s="1" t="s">
        <v>22</v>
      </c>
      <c r="E525" s="1" t="s">
        <v>36</v>
      </c>
      <c r="F525" s="1" t="n">
        <v>67927</v>
      </c>
      <c r="G525" s="5" t="n">
        <v>45135</v>
      </c>
      <c r="H525" s="1" t="n">
        <v>32355</v>
      </c>
      <c r="I525" s="1" t="s">
        <v>25</v>
      </c>
      <c r="J525" s="1" t="n">
        <v>56</v>
      </c>
      <c r="K525" s="1" t="str">
        <f aca="false">IF(F525&gt;50000 ,"Above","Below")</f>
        <v>Above</v>
      </c>
      <c r="L525" s="1" t="str">
        <f aca="false">_xlfn.IFS(J524&gt;=50, "Excellent", J524&gt;=40, "Good", J524&gt;=30, "Average", J524&lt;30, "Poor")</f>
        <v>Good</v>
      </c>
      <c r="M525" s="6" t="b">
        <f aca="false">AND(E525="HR", I525="North", H525&gt;15000)</f>
        <v>0</v>
      </c>
      <c r="N525" s="1" t="b">
        <f aca="false">OR(E525="IT", F525&gt;60000)</f>
        <v>1</v>
      </c>
      <c r="O525" s="6" t="b">
        <f aca="false">NOT(E525="Marketing")</f>
        <v>1</v>
      </c>
      <c r="S525" s="1" t="n">
        <f aca="false">VLOOKUP(A525,A525:F1524,6,FALSE())</f>
        <v>67927</v>
      </c>
    </row>
    <row r="526" customFormat="false" ht="13.8" hidden="false" customHeight="false" outlineLevel="0" collapsed="false">
      <c r="A526" s="1" t="n">
        <v>525</v>
      </c>
      <c r="B526" s="1" t="s">
        <v>555</v>
      </c>
      <c r="C526" s="1" t="n">
        <v>59</v>
      </c>
      <c r="D526" s="1" t="s">
        <v>18</v>
      </c>
      <c r="E526" s="1" t="s">
        <v>30</v>
      </c>
      <c r="F526" s="1" t="n">
        <v>60867</v>
      </c>
      <c r="G526" s="5" t="n">
        <v>41882</v>
      </c>
      <c r="H526" s="1" t="n">
        <v>25585</v>
      </c>
      <c r="I526" s="1" t="s">
        <v>20</v>
      </c>
      <c r="J526" s="1" t="n">
        <v>42</v>
      </c>
      <c r="K526" s="1" t="str">
        <f aca="false">IF(F526&gt;50000 ,"Above","Below")</f>
        <v>Above</v>
      </c>
      <c r="L526" s="1" t="str">
        <f aca="false">_xlfn.IFS(J525&gt;=50, "Excellent", J525&gt;=40, "Good", J525&gt;=30, "Average", J525&lt;30, "Poor")</f>
        <v>Excellent</v>
      </c>
      <c r="M526" s="6" t="b">
        <f aca="false">AND(E526="HR", I526="North", H526&gt;15000)</f>
        <v>0</v>
      </c>
      <c r="N526" s="1" t="b">
        <f aca="false">OR(E526="IT", F526&gt;60000)</f>
        <v>1</v>
      </c>
      <c r="O526" s="6" t="b">
        <f aca="false">NOT(E526="Marketing")</f>
        <v>1</v>
      </c>
      <c r="S526" s="1" t="n">
        <f aca="false">VLOOKUP(A526,A526:F1525,6,FALSE())</f>
        <v>60867</v>
      </c>
      <c r="T526" s="1" t="n">
        <f aca="false">INDEX(H526:H1525, MATCH(A525, A525:A1527, 0))</f>
        <v>25585</v>
      </c>
    </row>
    <row r="527" customFormat="false" ht="13.8" hidden="false" customHeight="false" outlineLevel="0" collapsed="false">
      <c r="A527" s="1" t="n">
        <v>526</v>
      </c>
      <c r="B527" s="1" t="s">
        <v>556</v>
      </c>
      <c r="C527" s="1" t="n">
        <v>49</v>
      </c>
      <c r="D527" s="1" t="s">
        <v>22</v>
      </c>
      <c r="E527" s="1" t="s">
        <v>30</v>
      </c>
      <c r="F527" s="1" t="n">
        <v>31135</v>
      </c>
      <c r="G527" s="5" t="n">
        <v>42716</v>
      </c>
      <c r="H527" s="1" t="n">
        <v>25929</v>
      </c>
      <c r="I527" s="1" t="s">
        <v>37</v>
      </c>
      <c r="J527" s="1" t="n">
        <v>43</v>
      </c>
      <c r="K527" s="1" t="str">
        <f aca="false">IF(F527&gt;50000 ,"Above","Below")</f>
        <v>Below</v>
      </c>
      <c r="L527" s="1" t="str">
        <f aca="false">_xlfn.IFS(J526&gt;=50, "Excellent", J526&gt;=40, "Good", J526&gt;=30, "Average", J526&lt;30, "Poor")</f>
        <v>Good</v>
      </c>
      <c r="M527" s="6" t="b">
        <f aca="false">AND(E527="HR", I527="North", H527&gt;15000)</f>
        <v>0</v>
      </c>
      <c r="N527" s="1" t="b">
        <f aca="false">OR(E527="IT", F527&gt;60000)</f>
        <v>0</v>
      </c>
      <c r="O527" s="6" t="b">
        <f aca="false">NOT(E527="Marketing")</f>
        <v>1</v>
      </c>
      <c r="S527" s="1" t="n">
        <f aca="false">VLOOKUP(A527,A527:F1526,6,FALSE())</f>
        <v>31135</v>
      </c>
      <c r="T527" s="1" t="n">
        <f aca="false">INDEX(H527:H1526, MATCH(A526, A526:A1528, 0))</f>
        <v>25929</v>
      </c>
    </row>
    <row r="528" customFormat="false" ht="13.8" hidden="false" customHeight="false" outlineLevel="0" collapsed="false">
      <c r="A528" s="1" t="n">
        <v>527</v>
      </c>
      <c r="B528" s="1" t="s">
        <v>557</v>
      </c>
      <c r="C528" s="1" t="n">
        <v>30</v>
      </c>
      <c r="D528" s="1" t="s">
        <v>18</v>
      </c>
      <c r="E528" s="1" t="s">
        <v>7</v>
      </c>
      <c r="F528" s="1" t="n">
        <v>55827</v>
      </c>
      <c r="G528" s="5" t="n">
        <v>44953</v>
      </c>
      <c r="H528" s="1" t="n">
        <v>20896</v>
      </c>
      <c r="I528" s="1" t="s">
        <v>25</v>
      </c>
      <c r="J528" s="1" t="n">
        <v>21</v>
      </c>
      <c r="K528" s="1" t="str">
        <f aca="false">IF(F528&gt;50000 ,"Above","Below")</f>
        <v>Above</v>
      </c>
      <c r="L528" s="1" t="str">
        <f aca="false">_xlfn.IFS(J527&gt;=50, "Excellent", J527&gt;=40, "Good", J527&gt;=30, "Average", J527&lt;30, "Poor")</f>
        <v>Good</v>
      </c>
      <c r="M528" s="6" t="b">
        <f aca="false">AND(E528="HR", I528="North", H528&gt;15000)</f>
        <v>0</v>
      </c>
      <c r="N528" s="1" t="b">
        <f aca="false">OR(E528="IT", F528&gt;60000)</f>
        <v>0</v>
      </c>
      <c r="O528" s="6" t="b">
        <f aca="false">NOT(E528="Marketing")</f>
        <v>1</v>
      </c>
      <c r="S528" s="1" t="n">
        <f aca="false">VLOOKUP(A528,A528:F1527,6,FALSE())</f>
        <v>55827</v>
      </c>
    </row>
    <row r="529" customFormat="false" ht="13.8" hidden="false" customHeight="false" outlineLevel="0" collapsed="false">
      <c r="A529" s="1" t="n">
        <v>528</v>
      </c>
      <c r="B529" s="1" t="s">
        <v>558</v>
      </c>
      <c r="C529" s="1" t="n">
        <v>33</v>
      </c>
      <c r="D529" s="1" t="s">
        <v>22</v>
      </c>
      <c r="E529" s="1" t="s">
        <v>7</v>
      </c>
      <c r="F529" s="1" t="n">
        <v>49968</v>
      </c>
      <c r="G529" s="5" t="n">
        <v>42182</v>
      </c>
      <c r="H529" s="1" t="n">
        <v>38748</v>
      </c>
      <c r="I529" s="1" t="s">
        <v>20</v>
      </c>
      <c r="J529" s="1" t="n">
        <v>44</v>
      </c>
      <c r="K529" s="1" t="str">
        <f aca="false">IF(F529&gt;50000 ,"Above","Below")</f>
        <v>Below</v>
      </c>
      <c r="L529" s="1" t="str">
        <f aca="false">_xlfn.IFS(J528&gt;=50, "Excellent", J528&gt;=40, "Good", J528&gt;=30, "Average", J528&lt;30, "Poor")</f>
        <v>Poor</v>
      </c>
      <c r="M529" s="6" t="b">
        <f aca="false">AND(E529="HR", I529="North", H529&gt;15000)</f>
        <v>0</v>
      </c>
      <c r="N529" s="1" t="b">
        <f aca="false">OR(E529="IT", F529&gt;60000)</f>
        <v>0</v>
      </c>
      <c r="O529" s="6" t="b">
        <f aca="false">NOT(E529="Marketing")</f>
        <v>1</v>
      </c>
      <c r="S529" s="1" t="n">
        <f aca="false">VLOOKUP(A529,A529:F1528,6,FALSE())</f>
        <v>49968</v>
      </c>
      <c r="T529" s="1" t="n">
        <f aca="false">INDEX(H529:H1528, MATCH(A528, A528:A1530, 0))</f>
        <v>38748</v>
      </c>
    </row>
    <row r="530" customFormat="false" ht="13.8" hidden="false" customHeight="false" outlineLevel="0" collapsed="false">
      <c r="A530" s="1" t="n">
        <v>529</v>
      </c>
      <c r="B530" s="1" t="s">
        <v>559</v>
      </c>
      <c r="C530" s="1" t="n">
        <v>35</v>
      </c>
      <c r="D530" s="1" t="s">
        <v>18</v>
      </c>
      <c r="E530" s="1" t="s">
        <v>30</v>
      </c>
      <c r="F530" s="1" t="n">
        <v>74376</v>
      </c>
      <c r="G530" s="5" t="n">
        <v>44403</v>
      </c>
      <c r="H530" s="1" t="n">
        <v>22924</v>
      </c>
      <c r="I530" s="1" t="s">
        <v>28</v>
      </c>
      <c r="J530" s="1" t="n">
        <v>28</v>
      </c>
      <c r="K530" s="1" t="str">
        <f aca="false">IF(F530&gt;50000 ,"Above","Below")</f>
        <v>Above</v>
      </c>
      <c r="L530" s="1" t="str">
        <f aca="false">_xlfn.IFS(J529&gt;=50, "Excellent", J529&gt;=40, "Good", J529&gt;=30, "Average", J529&lt;30, "Poor")</f>
        <v>Good</v>
      </c>
      <c r="M530" s="6" t="b">
        <f aca="false">AND(E530="HR", I530="North", H530&gt;15000)</f>
        <v>0</v>
      </c>
      <c r="N530" s="1" t="b">
        <f aca="false">OR(E530="IT", F530&gt;60000)</f>
        <v>1</v>
      </c>
      <c r="O530" s="6" t="b">
        <f aca="false">NOT(E530="Marketing")</f>
        <v>1</v>
      </c>
      <c r="S530" s="1" t="n">
        <f aca="false">VLOOKUP(A530,A530:F1529,6,FALSE())</f>
        <v>74376</v>
      </c>
    </row>
    <row r="531" customFormat="false" ht="13.8" hidden="false" customHeight="false" outlineLevel="0" collapsed="false">
      <c r="A531" s="1" t="n">
        <v>530</v>
      </c>
      <c r="B531" s="1" t="s">
        <v>560</v>
      </c>
      <c r="C531" s="1" t="n">
        <v>43</v>
      </c>
      <c r="D531" s="1" t="s">
        <v>18</v>
      </c>
      <c r="E531" s="1" t="s">
        <v>19</v>
      </c>
      <c r="F531" s="1" t="n">
        <v>47674</v>
      </c>
      <c r="G531" s="5" t="n">
        <v>44511</v>
      </c>
      <c r="H531" s="1" t="n">
        <v>35000</v>
      </c>
      <c r="I531" s="1" t="s">
        <v>37</v>
      </c>
      <c r="J531" s="1" t="n">
        <v>48</v>
      </c>
      <c r="K531" s="1" t="str">
        <f aca="false">IF(F531&gt;50000 ,"Above","Below")</f>
        <v>Below</v>
      </c>
      <c r="L531" s="1" t="str">
        <f aca="false">_xlfn.IFS(J530&gt;=50, "Excellent", J530&gt;=40, "Good", J530&gt;=30, "Average", J530&lt;30, "Poor")</f>
        <v>Poor</v>
      </c>
      <c r="M531" s="6" t="b">
        <f aca="false">AND(E531="HR", I531="North", H531&gt;15000)</f>
        <v>0</v>
      </c>
      <c r="N531" s="1" t="b">
        <f aca="false">OR(E531="IT", F531&gt;60000)</f>
        <v>0</v>
      </c>
      <c r="O531" s="6" t="b">
        <f aca="false">NOT(E531="Marketing")</f>
        <v>0</v>
      </c>
      <c r="S531" s="1" t="n">
        <f aca="false">VLOOKUP(A531,A531:F1530,6,FALSE())</f>
        <v>47674</v>
      </c>
      <c r="T531" s="1" t="n">
        <f aca="false">INDEX(H531:H1530, MATCH(A530, A530:A1532, 0))</f>
        <v>35000</v>
      </c>
    </row>
    <row r="532" customFormat="false" ht="13.8" hidden="false" customHeight="false" outlineLevel="0" collapsed="false">
      <c r="A532" s="1" t="n">
        <v>531</v>
      </c>
      <c r="B532" s="1" t="s">
        <v>561</v>
      </c>
      <c r="C532" s="1" t="n">
        <v>52</v>
      </c>
      <c r="D532" s="1" t="s">
        <v>18</v>
      </c>
      <c r="E532" s="1" t="s">
        <v>7</v>
      </c>
      <c r="F532" s="1" t="n">
        <v>36787</v>
      </c>
      <c r="G532" s="5" t="n">
        <v>43080</v>
      </c>
      <c r="H532" s="1" t="n">
        <v>16186</v>
      </c>
      <c r="I532" s="1" t="s">
        <v>28</v>
      </c>
      <c r="J532" s="1" t="n">
        <v>44</v>
      </c>
      <c r="K532" s="1" t="str">
        <f aca="false">IF(F532&gt;50000 ,"Above","Below")</f>
        <v>Below</v>
      </c>
      <c r="L532" s="1" t="str">
        <f aca="false">_xlfn.IFS(J531&gt;=50, "Excellent", J531&gt;=40, "Good", J531&gt;=30, "Average", J531&lt;30, "Poor")</f>
        <v>Good</v>
      </c>
      <c r="M532" s="6" t="b">
        <f aca="false">AND(E532="HR", I532="North", H532&gt;15000)</f>
        <v>0</v>
      </c>
      <c r="N532" s="1" t="b">
        <f aca="false">OR(E532="IT", F532&gt;60000)</f>
        <v>0</v>
      </c>
      <c r="O532" s="6" t="b">
        <f aca="false">NOT(E532="Marketing")</f>
        <v>1</v>
      </c>
      <c r="S532" s="1" t="n">
        <f aca="false">VLOOKUP(A532,A532:F1531,6,FALSE())</f>
        <v>36787</v>
      </c>
    </row>
    <row r="533" customFormat="false" ht="13.8" hidden="false" customHeight="false" outlineLevel="0" collapsed="false">
      <c r="A533" s="1" t="n">
        <v>532</v>
      </c>
      <c r="B533" s="1" t="s">
        <v>562</v>
      </c>
      <c r="C533" s="1" t="n">
        <v>39</v>
      </c>
      <c r="D533" s="1" t="s">
        <v>22</v>
      </c>
      <c r="E533" s="1" t="s">
        <v>7</v>
      </c>
      <c r="F533" s="1" t="n">
        <v>56370</v>
      </c>
      <c r="G533" s="5" t="n">
        <v>44980</v>
      </c>
      <c r="H533" s="1" t="n">
        <v>35103</v>
      </c>
      <c r="I533" s="1" t="s">
        <v>20</v>
      </c>
      <c r="J533" s="1" t="n">
        <v>59</v>
      </c>
      <c r="K533" s="1" t="str">
        <f aca="false">IF(F533&gt;50000 ,"Above","Below")</f>
        <v>Above</v>
      </c>
      <c r="L533" s="1" t="str">
        <f aca="false">_xlfn.IFS(J532&gt;=50, "Excellent", J532&gt;=40, "Good", J532&gt;=30, "Average", J532&lt;30, "Poor")</f>
        <v>Good</v>
      </c>
      <c r="M533" s="6" t="b">
        <f aca="false">AND(E533="HR", I533="North", H533&gt;15000)</f>
        <v>0</v>
      </c>
      <c r="N533" s="1" t="b">
        <f aca="false">OR(E533="IT", F533&gt;60000)</f>
        <v>0</v>
      </c>
      <c r="O533" s="6" t="b">
        <f aca="false">NOT(E533="Marketing")</f>
        <v>1</v>
      </c>
      <c r="S533" s="1" t="n">
        <f aca="false">VLOOKUP(A533,A533:F1532,6,FALSE())</f>
        <v>56370</v>
      </c>
      <c r="T533" s="1" t="n">
        <f aca="false">INDEX(H533:H1532, MATCH(A532, A532:A1534, 0))</f>
        <v>35103</v>
      </c>
    </row>
    <row r="534" customFormat="false" ht="13.8" hidden="false" customHeight="false" outlineLevel="0" collapsed="false">
      <c r="A534" s="1" t="n">
        <v>533</v>
      </c>
      <c r="B534" s="1" t="s">
        <v>563</v>
      </c>
      <c r="C534" s="1" t="n">
        <v>43</v>
      </c>
      <c r="D534" s="1" t="s">
        <v>18</v>
      </c>
      <c r="E534" s="1" t="s">
        <v>23</v>
      </c>
      <c r="F534" s="1" t="n">
        <v>34386</v>
      </c>
      <c r="G534" s="5" t="n">
        <v>44641</v>
      </c>
      <c r="H534" s="1" t="n">
        <v>31896</v>
      </c>
      <c r="I534" s="1" t="s">
        <v>20</v>
      </c>
      <c r="J534" s="1" t="n">
        <v>36</v>
      </c>
      <c r="K534" s="1" t="str">
        <f aca="false">IF(F534&gt;50000 ,"Above","Below")</f>
        <v>Below</v>
      </c>
      <c r="L534" s="1" t="str">
        <f aca="false">_xlfn.IFS(J533&gt;=50, "Excellent", J533&gt;=40, "Good", J533&gt;=30, "Average", J533&lt;30, "Poor")</f>
        <v>Excellent</v>
      </c>
      <c r="M534" s="6" t="b">
        <f aca="false">AND(E534="HR", I534="North", H534&gt;15000)</f>
        <v>1</v>
      </c>
      <c r="N534" s="1" t="b">
        <f aca="false">OR(E534="IT", F534&gt;60000)</f>
        <v>0</v>
      </c>
      <c r="O534" s="6" t="b">
        <f aca="false">NOT(E534="Marketing")</f>
        <v>1</v>
      </c>
      <c r="S534" s="1" t="n">
        <f aca="false">VLOOKUP(A534,A534:F1533,6,FALSE())</f>
        <v>34386</v>
      </c>
    </row>
    <row r="535" customFormat="false" ht="13.8" hidden="false" customHeight="false" outlineLevel="0" collapsed="false">
      <c r="A535" s="1" t="n">
        <v>534</v>
      </c>
      <c r="B535" s="1" t="s">
        <v>564</v>
      </c>
      <c r="C535" s="1" t="n">
        <v>32</v>
      </c>
      <c r="D535" s="1" t="s">
        <v>22</v>
      </c>
      <c r="E535" s="1" t="s">
        <v>36</v>
      </c>
      <c r="F535" s="1" t="n">
        <v>69630</v>
      </c>
      <c r="G535" s="5" t="n">
        <v>43188</v>
      </c>
      <c r="H535" s="1" t="n">
        <v>15486</v>
      </c>
      <c r="I535" s="1" t="s">
        <v>25</v>
      </c>
      <c r="J535" s="1" t="n">
        <v>46</v>
      </c>
      <c r="K535" s="1" t="str">
        <f aca="false">IF(F535&gt;50000 ,"Above","Below")</f>
        <v>Above</v>
      </c>
      <c r="L535" s="1" t="str">
        <f aca="false">_xlfn.IFS(J534&gt;=50, "Excellent", J534&gt;=40, "Good", J534&gt;=30, "Average", J534&lt;30, "Poor")</f>
        <v>Average</v>
      </c>
      <c r="M535" s="6" t="b">
        <f aca="false">AND(E535="HR", I535="North", H535&gt;15000)</f>
        <v>0</v>
      </c>
      <c r="N535" s="1" t="b">
        <f aca="false">OR(E535="IT", F535&gt;60000)</f>
        <v>1</v>
      </c>
      <c r="O535" s="6" t="b">
        <f aca="false">NOT(E535="Marketing")</f>
        <v>1</v>
      </c>
      <c r="S535" s="1" t="n">
        <f aca="false">VLOOKUP(A535,A535:F1534,6,FALSE())</f>
        <v>69630</v>
      </c>
      <c r="T535" s="1" t="n">
        <f aca="false">INDEX(H535:H1534, MATCH(A534, A534:A1536, 0))</f>
        <v>15486</v>
      </c>
    </row>
    <row r="536" customFormat="false" ht="13.8" hidden="false" customHeight="false" outlineLevel="0" collapsed="false">
      <c r="A536" s="1" t="n">
        <v>535</v>
      </c>
      <c r="B536" s="1" t="s">
        <v>565</v>
      </c>
      <c r="C536" s="1" t="n">
        <v>48</v>
      </c>
      <c r="D536" s="1" t="s">
        <v>18</v>
      </c>
      <c r="E536" s="1" t="s">
        <v>23</v>
      </c>
      <c r="F536" s="1" t="n">
        <v>31426</v>
      </c>
      <c r="G536" s="5" t="n">
        <v>43534</v>
      </c>
      <c r="H536" s="1" t="n">
        <v>22016</v>
      </c>
      <c r="I536" s="1" t="s">
        <v>20</v>
      </c>
      <c r="J536" s="1" t="n">
        <v>38</v>
      </c>
      <c r="K536" s="1" t="str">
        <f aca="false">IF(F536&gt;50000 ,"Above","Below")</f>
        <v>Below</v>
      </c>
      <c r="L536" s="1" t="str">
        <f aca="false">_xlfn.IFS(J535&gt;=50, "Excellent", J535&gt;=40, "Good", J535&gt;=30, "Average", J535&lt;30, "Poor")</f>
        <v>Good</v>
      </c>
      <c r="M536" s="6" t="b">
        <f aca="false">AND(E536="HR", I536="North", H536&gt;15000)</f>
        <v>1</v>
      </c>
      <c r="N536" s="1" t="b">
        <f aca="false">OR(E536="IT", F536&gt;60000)</f>
        <v>0</v>
      </c>
      <c r="O536" s="6" t="b">
        <f aca="false">NOT(E536="Marketing")</f>
        <v>1</v>
      </c>
      <c r="S536" s="1" t="n">
        <f aca="false">VLOOKUP(A536,A536:F1535,6,FALSE())</f>
        <v>31426</v>
      </c>
    </row>
    <row r="537" customFormat="false" ht="13.8" hidden="false" customHeight="false" outlineLevel="0" collapsed="false">
      <c r="A537" s="1" t="n">
        <v>536</v>
      </c>
      <c r="B537" s="1" t="s">
        <v>566</v>
      </c>
      <c r="C537" s="1" t="n">
        <v>55</v>
      </c>
      <c r="D537" s="1" t="s">
        <v>18</v>
      </c>
      <c r="E537" s="1" t="s">
        <v>19</v>
      </c>
      <c r="F537" s="1" t="n">
        <v>70530</v>
      </c>
      <c r="G537" s="5" t="n">
        <v>43770</v>
      </c>
      <c r="H537" s="1" t="n">
        <v>17765</v>
      </c>
      <c r="I537" s="1" t="s">
        <v>37</v>
      </c>
      <c r="J537" s="1" t="n">
        <v>50</v>
      </c>
      <c r="K537" s="1" t="str">
        <f aca="false">IF(F537&gt;50000 ,"Above","Below")</f>
        <v>Above</v>
      </c>
      <c r="L537" s="1" t="str">
        <f aca="false">_xlfn.IFS(J536&gt;=50, "Excellent", J536&gt;=40, "Good", J536&gt;=30, "Average", J536&lt;30, "Poor")</f>
        <v>Average</v>
      </c>
      <c r="M537" s="6" t="b">
        <f aca="false">AND(E537="HR", I537="North", H537&gt;15000)</f>
        <v>0</v>
      </c>
      <c r="N537" s="1" t="b">
        <f aca="false">OR(E537="IT", F537&gt;60000)</f>
        <v>1</v>
      </c>
      <c r="O537" s="6" t="b">
        <f aca="false">NOT(E537="Marketing")</f>
        <v>0</v>
      </c>
      <c r="S537" s="1" t="n">
        <f aca="false">VLOOKUP(A537,A537:F1536,6,FALSE())</f>
        <v>70530</v>
      </c>
      <c r="T537" s="1" t="n">
        <f aca="false">INDEX(H537:H1536, MATCH(A536, A536:A1538, 0))</f>
        <v>17765</v>
      </c>
    </row>
    <row r="538" customFormat="false" ht="13.8" hidden="false" customHeight="false" outlineLevel="0" collapsed="false">
      <c r="A538" s="1" t="n">
        <v>537</v>
      </c>
      <c r="B538" s="1" t="s">
        <v>567</v>
      </c>
      <c r="C538" s="1" t="n">
        <v>26</v>
      </c>
      <c r="D538" s="1" t="s">
        <v>18</v>
      </c>
      <c r="E538" s="1" t="s">
        <v>7</v>
      </c>
      <c r="F538" s="1" t="n">
        <v>32949</v>
      </c>
      <c r="G538" s="5" t="n">
        <v>45051</v>
      </c>
      <c r="H538" s="1" t="n">
        <v>35507</v>
      </c>
      <c r="I538" s="1" t="s">
        <v>20</v>
      </c>
      <c r="J538" s="1" t="n">
        <v>50</v>
      </c>
      <c r="K538" s="1" t="str">
        <f aca="false">IF(F538&gt;50000 ,"Above","Below")</f>
        <v>Below</v>
      </c>
      <c r="L538" s="1" t="str">
        <f aca="false">_xlfn.IFS(J537&gt;=50, "Excellent", J537&gt;=40, "Good", J537&gt;=30, "Average", J537&lt;30, "Poor")</f>
        <v>Excellent</v>
      </c>
      <c r="M538" s="6" t="b">
        <f aca="false">AND(E538="HR", I538="North", H538&gt;15000)</f>
        <v>0</v>
      </c>
      <c r="N538" s="1" t="b">
        <f aca="false">OR(E538="IT", F538&gt;60000)</f>
        <v>0</v>
      </c>
      <c r="O538" s="6" t="b">
        <f aca="false">NOT(E538="Marketing")</f>
        <v>1</v>
      </c>
      <c r="S538" s="1" t="n">
        <f aca="false">VLOOKUP(A538,A538:F1537,6,FALSE())</f>
        <v>32949</v>
      </c>
    </row>
    <row r="539" customFormat="false" ht="13.8" hidden="false" customHeight="false" outlineLevel="0" collapsed="false">
      <c r="A539" s="1" t="n">
        <v>538</v>
      </c>
      <c r="B539" s="1" t="s">
        <v>568</v>
      </c>
      <c r="C539" s="1" t="n">
        <v>41</v>
      </c>
      <c r="D539" s="1" t="s">
        <v>22</v>
      </c>
      <c r="E539" s="1" t="s">
        <v>30</v>
      </c>
      <c r="F539" s="1" t="n">
        <v>68898</v>
      </c>
      <c r="G539" s="5" t="n">
        <v>44171</v>
      </c>
      <c r="H539" s="1" t="n">
        <v>31903</v>
      </c>
      <c r="I539" s="1" t="s">
        <v>25</v>
      </c>
      <c r="J539" s="1" t="n">
        <v>46</v>
      </c>
      <c r="K539" s="1" t="str">
        <f aca="false">IF(F539&gt;50000 ,"Above","Below")</f>
        <v>Above</v>
      </c>
      <c r="L539" s="1" t="str">
        <f aca="false">_xlfn.IFS(J538&gt;=50, "Excellent", J538&gt;=40, "Good", J538&gt;=30, "Average", J538&lt;30, "Poor")</f>
        <v>Excellent</v>
      </c>
      <c r="M539" s="6" t="b">
        <f aca="false">AND(E539="HR", I539="North", H539&gt;15000)</f>
        <v>0</v>
      </c>
      <c r="N539" s="1" t="b">
        <f aca="false">OR(E539="IT", F539&gt;60000)</f>
        <v>1</v>
      </c>
      <c r="O539" s="6" t="b">
        <f aca="false">NOT(E539="Marketing")</f>
        <v>1</v>
      </c>
      <c r="S539" s="1" t="n">
        <f aca="false">VLOOKUP(A539,A539:F1538,6,FALSE())</f>
        <v>68898</v>
      </c>
      <c r="T539" s="1" t="n">
        <f aca="false">INDEX(H539:H1538, MATCH(A538, A538:A1540, 0))</f>
        <v>31903</v>
      </c>
    </row>
    <row r="540" customFormat="false" ht="13.8" hidden="false" customHeight="false" outlineLevel="0" collapsed="false">
      <c r="A540" s="1" t="n">
        <v>539</v>
      </c>
      <c r="B540" s="1" t="s">
        <v>569</v>
      </c>
      <c r="C540" s="1" t="n">
        <v>29</v>
      </c>
      <c r="D540" s="1" t="s">
        <v>18</v>
      </c>
      <c r="E540" s="1" t="s">
        <v>36</v>
      </c>
      <c r="F540" s="1" t="n">
        <v>37587</v>
      </c>
      <c r="G540" s="5" t="n">
        <v>44777</v>
      </c>
      <c r="H540" s="1" t="n">
        <v>12155</v>
      </c>
      <c r="I540" s="1" t="s">
        <v>28</v>
      </c>
      <c r="J540" s="1" t="n">
        <v>27</v>
      </c>
      <c r="K540" s="1" t="str">
        <f aca="false">IF(F540&gt;50000 ,"Above","Below")</f>
        <v>Below</v>
      </c>
      <c r="L540" s="1" t="str">
        <f aca="false">_xlfn.IFS(J539&gt;=50, "Excellent", J539&gt;=40, "Good", J539&gt;=30, "Average", J539&lt;30, "Poor")</f>
        <v>Good</v>
      </c>
      <c r="M540" s="6" t="b">
        <f aca="false">AND(E540="HR", I540="North", H540&gt;15000)</f>
        <v>0</v>
      </c>
      <c r="N540" s="1" t="b">
        <f aca="false">OR(E540="IT", F540&gt;60000)</f>
        <v>1</v>
      </c>
      <c r="O540" s="6" t="b">
        <f aca="false">NOT(E540="Marketing")</f>
        <v>1</v>
      </c>
      <c r="S540" s="1" t="n">
        <f aca="false">VLOOKUP(A540,A540:F1539,6,FALSE())</f>
        <v>37587</v>
      </c>
    </row>
    <row r="541" customFormat="false" ht="13.8" hidden="false" customHeight="false" outlineLevel="0" collapsed="false">
      <c r="A541" s="1" t="n">
        <v>540</v>
      </c>
      <c r="B541" s="1" t="s">
        <v>570</v>
      </c>
      <c r="C541" s="1" t="n">
        <v>25</v>
      </c>
      <c r="D541" s="1" t="s">
        <v>18</v>
      </c>
      <c r="E541" s="1" t="s">
        <v>30</v>
      </c>
      <c r="F541" s="1" t="n">
        <v>79451</v>
      </c>
      <c r="G541" s="5" t="n">
        <v>45449</v>
      </c>
      <c r="H541" s="1" t="n">
        <v>15057</v>
      </c>
      <c r="I541" s="1" t="s">
        <v>37</v>
      </c>
      <c r="J541" s="1" t="n">
        <v>29</v>
      </c>
      <c r="K541" s="1" t="str">
        <f aca="false">IF(F541&gt;50000 ,"Above","Below")</f>
        <v>Above</v>
      </c>
      <c r="L541" s="1" t="str">
        <f aca="false">_xlfn.IFS(J540&gt;=50, "Excellent", J540&gt;=40, "Good", J540&gt;=30, "Average", J540&lt;30, "Poor")</f>
        <v>Poor</v>
      </c>
      <c r="M541" s="6" t="b">
        <f aca="false">AND(E541="HR", I541="North", H541&gt;15000)</f>
        <v>0</v>
      </c>
      <c r="N541" s="1" t="b">
        <f aca="false">OR(E541="IT", F541&gt;60000)</f>
        <v>1</v>
      </c>
      <c r="O541" s="6" t="b">
        <f aca="false">NOT(E541="Marketing")</f>
        <v>1</v>
      </c>
      <c r="S541" s="1" t="n">
        <f aca="false">VLOOKUP(A541,A541:F1540,6,FALSE())</f>
        <v>79451</v>
      </c>
      <c r="T541" s="1" t="n">
        <f aca="false">INDEX(H541:H1540, MATCH(A540, A540:A1542, 0))</f>
        <v>15057</v>
      </c>
    </row>
    <row r="542" customFormat="false" ht="13.8" hidden="false" customHeight="false" outlineLevel="0" collapsed="false">
      <c r="A542" s="1" t="n">
        <v>541</v>
      </c>
      <c r="B542" s="1" t="s">
        <v>571</v>
      </c>
      <c r="C542" s="1" t="n">
        <v>28</v>
      </c>
      <c r="D542" s="1" t="s">
        <v>18</v>
      </c>
      <c r="E542" s="1" t="s">
        <v>36</v>
      </c>
      <c r="F542" s="1" t="n">
        <v>54034</v>
      </c>
      <c r="G542" s="5" t="n">
        <v>43410</v>
      </c>
      <c r="H542" s="1" t="n">
        <v>20411</v>
      </c>
      <c r="I542" s="1" t="s">
        <v>28</v>
      </c>
      <c r="J542" s="1" t="n">
        <v>46</v>
      </c>
      <c r="K542" s="1" t="str">
        <f aca="false">IF(F542&gt;50000 ,"Above","Below")</f>
        <v>Above</v>
      </c>
      <c r="L542" s="1" t="str">
        <f aca="false">_xlfn.IFS(J541&gt;=50, "Excellent", J541&gt;=40, "Good", J541&gt;=30, "Average", J541&lt;30, "Poor")</f>
        <v>Poor</v>
      </c>
      <c r="M542" s="6" t="b">
        <f aca="false">AND(E542="HR", I542="North", H542&gt;15000)</f>
        <v>0</v>
      </c>
      <c r="N542" s="1" t="b">
        <f aca="false">OR(E542="IT", F542&gt;60000)</f>
        <v>1</v>
      </c>
      <c r="O542" s="6" t="b">
        <f aca="false">NOT(E542="Marketing")</f>
        <v>1</v>
      </c>
      <c r="S542" s="1" t="n">
        <f aca="false">VLOOKUP(A542,A542:F1541,6,FALSE())</f>
        <v>54034</v>
      </c>
    </row>
    <row r="543" customFormat="false" ht="13.8" hidden="false" customHeight="false" outlineLevel="0" collapsed="false">
      <c r="A543" s="1" t="n">
        <v>542</v>
      </c>
      <c r="B543" s="1" t="s">
        <v>572</v>
      </c>
      <c r="C543" s="1" t="n">
        <v>31</v>
      </c>
      <c r="D543" s="1" t="s">
        <v>18</v>
      </c>
      <c r="E543" s="1" t="s">
        <v>7</v>
      </c>
      <c r="F543" s="1" t="n">
        <v>46521</v>
      </c>
      <c r="G543" s="5" t="n">
        <v>43336</v>
      </c>
      <c r="H543" s="1" t="n">
        <v>33506</v>
      </c>
      <c r="I543" s="1" t="s">
        <v>25</v>
      </c>
      <c r="J543" s="1" t="n">
        <v>28</v>
      </c>
      <c r="K543" s="1" t="str">
        <f aca="false">IF(F543&gt;50000 ,"Above","Below")</f>
        <v>Below</v>
      </c>
      <c r="L543" s="1" t="str">
        <f aca="false">_xlfn.IFS(J542&gt;=50, "Excellent", J542&gt;=40, "Good", J542&gt;=30, "Average", J542&lt;30, "Poor")</f>
        <v>Good</v>
      </c>
      <c r="M543" s="6" t="b">
        <f aca="false">AND(E543="HR", I543="North", H543&gt;15000)</f>
        <v>0</v>
      </c>
      <c r="N543" s="1" t="b">
        <f aca="false">OR(E543="IT", F543&gt;60000)</f>
        <v>0</v>
      </c>
      <c r="O543" s="6" t="b">
        <f aca="false">NOT(E543="Marketing")</f>
        <v>1</v>
      </c>
      <c r="S543" s="1" t="n">
        <f aca="false">VLOOKUP(A543,A543:F1542,6,FALSE())</f>
        <v>46521</v>
      </c>
      <c r="T543" s="1" t="n">
        <f aca="false">INDEX(H543:H1542, MATCH(A542, A542:A1544, 0))</f>
        <v>33506</v>
      </c>
    </row>
    <row r="544" customFormat="false" ht="13.8" hidden="false" customHeight="false" outlineLevel="0" collapsed="false">
      <c r="A544" s="1" t="n">
        <v>543</v>
      </c>
      <c r="B544" s="1" t="s">
        <v>573</v>
      </c>
      <c r="C544" s="1" t="n">
        <v>23</v>
      </c>
      <c r="D544" s="1" t="s">
        <v>18</v>
      </c>
      <c r="E544" s="1" t="s">
        <v>36</v>
      </c>
      <c r="F544" s="1" t="n">
        <v>53862</v>
      </c>
      <c r="G544" s="5" t="n">
        <v>42918</v>
      </c>
      <c r="H544" s="1" t="n">
        <v>14424</v>
      </c>
      <c r="I544" s="1" t="s">
        <v>28</v>
      </c>
      <c r="J544" s="1" t="n">
        <v>30</v>
      </c>
      <c r="K544" s="1" t="str">
        <f aca="false">IF(F544&gt;50000 ,"Above","Below")</f>
        <v>Above</v>
      </c>
      <c r="L544" s="1" t="str">
        <f aca="false">_xlfn.IFS(J543&gt;=50, "Excellent", J543&gt;=40, "Good", J543&gt;=30, "Average", J543&lt;30, "Poor")</f>
        <v>Poor</v>
      </c>
      <c r="M544" s="6" t="b">
        <f aca="false">AND(E544="HR", I544="North", H544&gt;15000)</f>
        <v>0</v>
      </c>
      <c r="N544" s="1" t="b">
        <f aca="false">OR(E544="IT", F544&gt;60000)</f>
        <v>1</v>
      </c>
      <c r="O544" s="6" t="b">
        <f aca="false">NOT(E544="Marketing")</f>
        <v>1</v>
      </c>
      <c r="S544" s="1" t="n">
        <f aca="false">VLOOKUP(A544,A544:F1543,6,FALSE())</f>
        <v>53862</v>
      </c>
    </row>
    <row r="545" customFormat="false" ht="13.8" hidden="false" customHeight="false" outlineLevel="0" collapsed="false">
      <c r="A545" s="1" t="n">
        <v>544</v>
      </c>
      <c r="B545" s="1" t="s">
        <v>574</v>
      </c>
      <c r="C545" s="1" t="n">
        <v>36</v>
      </c>
      <c r="D545" s="1" t="s">
        <v>22</v>
      </c>
      <c r="E545" s="1" t="s">
        <v>7</v>
      </c>
      <c r="F545" s="1" t="n">
        <v>75897</v>
      </c>
      <c r="G545" s="5" t="n">
        <v>42137</v>
      </c>
      <c r="H545" s="1" t="n">
        <v>19033</v>
      </c>
      <c r="I545" s="1" t="s">
        <v>25</v>
      </c>
      <c r="J545" s="1" t="n">
        <v>58</v>
      </c>
      <c r="K545" s="1" t="str">
        <f aca="false">IF(F545&gt;50000 ,"Above","Below")</f>
        <v>Above</v>
      </c>
      <c r="L545" s="1" t="str">
        <f aca="false">_xlfn.IFS(J544&gt;=50, "Excellent", J544&gt;=40, "Good", J544&gt;=30, "Average", J544&lt;30, "Poor")</f>
        <v>Average</v>
      </c>
      <c r="M545" s="6" t="b">
        <f aca="false">AND(E545="HR", I545="North", H545&gt;15000)</f>
        <v>0</v>
      </c>
      <c r="N545" s="1" t="b">
        <f aca="false">OR(E545="IT", F545&gt;60000)</f>
        <v>1</v>
      </c>
      <c r="O545" s="6" t="b">
        <f aca="false">NOT(E545="Marketing")</f>
        <v>1</v>
      </c>
      <c r="S545" s="1" t="n">
        <f aca="false">VLOOKUP(A545,A545:F1544,6,FALSE())</f>
        <v>75897</v>
      </c>
      <c r="T545" s="1" t="n">
        <f aca="false">INDEX(H545:H1544, MATCH(A544, A544:A1546, 0))</f>
        <v>19033</v>
      </c>
    </row>
    <row r="546" customFormat="false" ht="13.8" hidden="false" customHeight="false" outlineLevel="0" collapsed="false">
      <c r="A546" s="1" t="n">
        <v>545</v>
      </c>
      <c r="B546" s="1" t="s">
        <v>575</v>
      </c>
      <c r="C546" s="1" t="n">
        <v>59</v>
      </c>
      <c r="D546" s="1" t="s">
        <v>22</v>
      </c>
      <c r="E546" s="1" t="s">
        <v>23</v>
      </c>
      <c r="F546" s="1" t="n">
        <v>75210</v>
      </c>
      <c r="G546" s="5" t="n">
        <v>44340</v>
      </c>
      <c r="H546" s="1" t="n">
        <v>23706</v>
      </c>
      <c r="I546" s="1" t="s">
        <v>20</v>
      </c>
      <c r="J546" s="1" t="n">
        <v>58</v>
      </c>
      <c r="K546" s="1" t="str">
        <f aca="false">IF(F546&gt;50000 ,"Above","Below")</f>
        <v>Above</v>
      </c>
      <c r="L546" s="1" t="str">
        <f aca="false">_xlfn.IFS(J545&gt;=50, "Excellent", J545&gt;=40, "Good", J545&gt;=30, "Average", J545&lt;30, "Poor")</f>
        <v>Excellent</v>
      </c>
      <c r="M546" s="6" t="b">
        <f aca="false">AND(E546="HR", I546="North", H546&gt;15000)</f>
        <v>1</v>
      </c>
      <c r="N546" s="1" t="b">
        <f aca="false">OR(E546="IT", F546&gt;60000)</f>
        <v>1</v>
      </c>
      <c r="O546" s="6" t="b">
        <f aca="false">NOT(E546="Marketing")</f>
        <v>1</v>
      </c>
      <c r="S546" s="1" t="n">
        <f aca="false">VLOOKUP(A546,A546:F1545,6,FALSE())</f>
        <v>75210</v>
      </c>
    </row>
    <row r="547" customFormat="false" ht="13.8" hidden="false" customHeight="false" outlineLevel="0" collapsed="false">
      <c r="A547" s="1" t="n">
        <v>546</v>
      </c>
      <c r="B547" s="1" t="s">
        <v>576</v>
      </c>
      <c r="C547" s="1" t="n">
        <v>58</v>
      </c>
      <c r="D547" s="1" t="s">
        <v>22</v>
      </c>
      <c r="E547" s="1" t="s">
        <v>36</v>
      </c>
      <c r="F547" s="1" t="n">
        <v>33275</v>
      </c>
      <c r="G547" s="5" t="n">
        <v>44249</v>
      </c>
      <c r="H547" s="1" t="n">
        <v>36636</v>
      </c>
      <c r="I547" s="1" t="s">
        <v>37</v>
      </c>
      <c r="J547" s="1" t="n">
        <v>52</v>
      </c>
      <c r="K547" s="1" t="str">
        <f aca="false">IF(F547&gt;50000 ,"Above","Below")</f>
        <v>Below</v>
      </c>
      <c r="L547" s="1" t="str">
        <f aca="false">_xlfn.IFS(J546&gt;=50, "Excellent", J546&gt;=40, "Good", J546&gt;=30, "Average", J546&lt;30, "Poor")</f>
        <v>Excellent</v>
      </c>
      <c r="M547" s="6" t="b">
        <f aca="false">AND(E547="HR", I547="North", H547&gt;15000)</f>
        <v>0</v>
      </c>
      <c r="N547" s="1" t="b">
        <f aca="false">OR(E547="IT", F547&gt;60000)</f>
        <v>1</v>
      </c>
      <c r="O547" s="6" t="b">
        <f aca="false">NOT(E547="Marketing")</f>
        <v>1</v>
      </c>
      <c r="S547" s="1" t="n">
        <f aca="false">VLOOKUP(A547,A547:F1546,6,FALSE())</f>
        <v>33275</v>
      </c>
      <c r="T547" s="1" t="n">
        <f aca="false">INDEX(H547:H1546, MATCH(A546, A546:A1548, 0))</f>
        <v>36636</v>
      </c>
    </row>
    <row r="548" customFormat="false" ht="13.8" hidden="false" customHeight="false" outlineLevel="0" collapsed="false">
      <c r="A548" s="1" t="n">
        <v>547</v>
      </c>
      <c r="B548" s="1" t="s">
        <v>577</v>
      </c>
      <c r="C548" s="1" t="n">
        <v>32</v>
      </c>
      <c r="D548" s="1" t="s">
        <v>22</v>
      </c>
      <c r="E548" s="1" t="s">
        <v>7</v>
      </c>
      <c r="F548" s="1" t="n">
        <v>64792</v>
      </c>
      <c r="G548" s="5" t="n">
        <v>44451</v>
      </c>
      <c r="H548" s="1" t="n">
        <v>30430</v>
      </c>
      <c r="I548" s="1" t="s">
        <v>28</v>
      </c>
      <c r="J548" s="1" t="n">
        <v>45</v>
      </c>
      <c r="K548" s="1" t="str">
        <f aca="false">IF(F548&gt;50000 ,"Above","Below")</f>
        <v>Above</v>
      </c>
      <c r="L548" s="1" t="str">
        <f aca="false">_xlfn.IFS(J547&gt;=50, "Excellent", J547&gt;=40, "Good", J547&gt;=30, "Average", J547&lt;30, "Poor")</f>
        <v>Excellent</v>
      </c>
      <c r="M548" s="6" t="b">
        <f aca="false">AND(E548="HR", I548="North", H548&gt;15000)</f>
        <v>0</v>
      </c>
      <c r="N548" s="1" t="b">
        <f aca="false">OR(E548="IT", F548&gt;60000)</f>
        <v>1</v>
      </c>
      <c r="O548" s="6" t="b">
        <f aca="false">NOT(E548="Marketing")</f>
        <v>1</v>
      </c>
      <c r="S548" s="1" t="n">
        <f aca="false">VLOOKUP(A548,A548:F1547,6,FALSE())</f>
        <v>64792</v>
      </c>
      <c r="T548" s="1" t="n">
        <f aca="false">INDEX(H548:H1547, MATCH(A547, A547:A1549, 0))</f>
        <v>30430</v>
      </c>
    </row>
    <row r="549" customFormat="false" ht="13.8" hidden="false" customHeight="false" outlineLevel="0" collapsed="false">
      <c r="A549" s="1" t="n">
        <v>548</v>
      </c>
      <c r="B549" s="1" t="s">
        <v>578</v>
      </c>
      <c r="C549" s="1" t="n">
        <v>29</v>
      </c>
      <c r="D549" s="1" t="s">
        <v>18</v>
      </c>
      <c r="E549" s="1" t="s">
        <v>23</v>
      </c>
      <c r="F549" s="1" t="n">
        <v>31260</v>
      </c>
      <c r="G549" s="5" t="n">
        <v>42797</v>
      </c>
      <c r="H549" s="1" t="n">
        <v>32450</v>
      </c>
      <c r="I549" s="1" t="s">
        <v>25</v>
      </c>
      <c r="J549" s="1" t="n">
        <v>27</v>
      </c>
      <c r="K549" s="1" t="str">
        <f aca="false">IF(F549&gt;50000 ,"Above","Below")</f>
        <v>Below</v>
      </c>
      <c r="L549" s="1" t="str">
        <f aca="false">_xlfn.IFS(J548&gt;=50, "Excellent", J548&gt;=40, "Good", J548&gt;=30, "Average", J548&lt;30, "Poor")</f>
        <v>Good</v>
      </c>
      <c r="M549" s="6" t="b">
        <f aca="false">AND(E549="HR", I549="North", H549&gt;15000)</f>
        <v>0</v>
      </c>
      <c r="N549" s="1" t="b">
        <f aca="false">OR(E549="IT", F549&gt;60000)</f>
        <v>0</v>
      </c>
      <c r="O549" s="6" t="b">
        <f aca="false">NOT(E549="Marketing")</f>
        <v>1</v>
      </c>
      <c r="S549" s="1" t="n">
        <f aca="false">VLOOKUP(A549,A549:F1548,6,FALSE())</f>
        <v>31260</v>
      </c>
    </row>
    <row r="550" customFormat="false" ht="13.8" hidden="false" customHeight="false" outlineLevel="0" collapsed="false">
      <c r="A550" s="1" t="n">
        <v>549</v>
      </c>
      <c r="B550" s="1" t="s">
        <v>579</v>
      </c>
      <c r="C550" s="1" t="n">
        <v>51</v>
      </c>
      <c r="D550" s="1" t="s">
        <v>22</v>
      </c>
      <c r="E550" s="1" t="s">
        <v>36</v>
      </c>
      <c r="F550" s="1" t="n">
        <v>61587</v>
      </c>
      <c r="G550" s="5" t="n">
        <v>43303</v>
      </c>
      <c r="H550" s="1" t="n">
        <v>28008</v>
      </c>
      <c r="I550" s="1" t="s">
        <v>25</v>
      </c>
      <c r="J550" s="1" t="n">
        <v>45</v>
      </c>
      <c r="K550" s="1" t="str">
        <f aca="false">IF(F550&gt;50000 ,"Above","Below")</f>
        <v>Above</v>
      </c>
      <c r="L550" s="1" t="str">
        <f aca="false">_xlfn.IFS(J549&gt;=50, "Excellent", J549&gt;=40, "Good", J549&gt;=30, "Average", J549&lt;30, "Poor")</f>
        <v>Poor</v>
      </c>
      <c r="M550" s="6" t="b">
        <f aca="false">AND(E550="HR", I550="North", H550&gt;15000)</f>
        <v>0</v>
      </c>
      <c r="N550" s="1" t="b">
        <f aca="false">OR(E550="IT", F550&gt;60000)</f>
        <v>1</v>
      </c>
      <c r="O550" s="6" t="b">
        <f aca="false">NOT(E550="Marketing")</f>
        <v>1</v>
      </c>
      <c r="S550" s="1" t="n">
        <f aca="false">VLOOKUP(A550,A550:F1549,6,FALSE())</f>
        <v>61587</v>
      </c>
      <c r="T550" s="1" t="n">
        <f aca="false">INDEX(H550:H1549, MATCH(A549, A549:A1551, 0))</f>
        <v>28008</v>
      </c>
    </row>
    <row r="551" customFormat="false" ht="13.8" hidden="false" customHeight="false" outlineLevel="0" collapsed="false">
      <c r="A551" s="1" t="n">
        <v>550</v>
      </c>
      <c r="B551" s="1" t="s">
        <v>580</v>
      </c>
      <c r="C551" s="1" t="n">
        <v>55</v>
      </c>
      <c r="D551" s="1" t="s">
        <v>18</v>
      </c>
      <c r="E551" s="1" t="s">
        <v>19</v>
      </c>
      <c r="F551" s="1" t="n">
        <v>52811</v>
      </c>
      <c r="G551" s="5" t="n">
        <v>43684</v>
      </c>
      <c r="H551" s="1" t="n">
        <v>29741</v>
      </c>
      <c r="I551" s="1" t="s">
        <v>37</v>
      </c>
      <c r="J551" s="1" t="n">
        <v>33</v>
      </c>
      <c r="K551" s="1" t="str">
        <f aca="false">IF(F551&gt;50000 ,"Above","Below")</f>
        <v>Above</v>
      </c>
      <c r="L551" s="1" t="str">
        <f aca="false">_xlfn.IFS(J550&gt;=50, "Excellent", J550&gt;=40, "Good", J550&gt;=30, "Average", J550&lt;30, "Poor")</f>
        <v>Good</v>
      </c>
      <c r="M551" s="6" t="b">
        <f aca="false">AND(E551="HR", I551="North", H551&gt;15000)</f>
        <v>0</v>
      </c>
      <c r="N551" s="1" t="b">
        <f aca="false">OR(E551="IT", F551&gt;60000)</f>
        <v>0</v>
      </c>
      <c r="O551" s="6" t="b">
        <f aca="false">NOT(E551="Marketing")</f>
        <v>0</v>
      </c>
      <c r="S551" s="1" t="n">
        <f aca="false">VLOOKUP(A551,A551:F1550,6,FALSE())</f>
        <v>52811</v>
      </c>
    </row>
    <row r="552" customFormat="false" ht="13.8" hidden="false" customHeight="false" outlineLevel="0" collapsed="false">
      <c r="A552" s="1" t="n">
        <v>551</v>
      </c>
      <c r="B552" s="1" t="s">
        <v>581</v>
      </c>
      <c r="C552" s="1" t="n">
        <v>20</v>
      </c>
      <c r="D552" s="1" t="s">
        <v>18</v>
      </c>
      <c r="E552" s="1" t="s">
        <v>30</v>
      </c>
      <c r="F552" s="1" t="n">
        <v>46256</v>
      </c>
      <c r="G552" s="5" t="n">
        <v>43873</v>
      </c>
      <c r="H552" s="1" t="n">
        <v>21329</v>
      </c>
      <c r="I552" s="1" t="s">
        <v>25</v>
      </c>
      <c r="J552" s="1" t="n">
        <v>42</v>
      </c>
      <c r="K552" s="1" t="str">
        <f aca="false">IF(F552&gt;50000 ,"Above","Below")</f>
        <v>Below</v>
      </c>
      <c r="L552" s="1" t="str">
        <f aca="false">_xlfn.IFS(J551&gt;=50, "Excellent", J551&gt;=40, "Good", J551&gt;=30, "Average", J551&lt;30, "Poor")</f>
        <v>Average</v>
      </c>
      <c r="M552" s="6" t="b">
        <f aca="false">AND(E552="HR", I552="North", H552&gt;15000)</f>
        <v>0</v>
      </c>
      <c r="N552" s="1" t="b">
        <f aca="false">OR(E552="IT", F552&gt;60000)</f>
        <v>0</v>
      </c>
      <c r="O552" s="6" t="b">
        <f aca="false">NOT(E552="Marketing")</f>
        <v>1</v>
      </c>
      <c r="S552" s="1" t="n">
        <f aca="false">VLOOKUP(A552,A552:F1551,6,FALSE())</f>
        <v>46256</v>
      </c>
      <c r="T552" s="1" t="n">
        <f aca="false">INDEX(H552:H1551, MATCH(A551, A551:A1553, 0))</f>
        <v>21329</v>
      </c>
    </row>
    <row r="553" customFormat="false" ht="13.8" hidden="false" customHeight="false" outlineLevel="0" collapsed="false">
      <c r="A553" s="1" t="n">
        <v>552</v>
      </c>
      <c r="B553" s="1" t="s">
        <v>582</v>
      </c>
      <c r="C553" s="1" t="n">
        <v>42</v>
      </c>
      <c r="D553" s="1" t="s">
        <v>18</v>
      </c>
      <c r="E553" s="1" t="s">
        <v>36</v>
      </c>
      <c r="F553" s="1" t="n">
        <v>36934</v>
      </c>
      <c r="G553" s="5" t="n">
        <v>44780</v>
      </c>
      <c r="H553" s="1" t="n">
        <v>34095</v>
      </c>
      <c r="I553" s="1" t="s">
        <v>28</v>
      </c>
      <c r="J553" s="1" t="n">
        <v>38</v>
      </c>
      <c r="K553" s="1" t="str">
        <f aca="false">IF(F553&gt;50000 ,"Above","Below")</f>
        <v>Below</v>
      </c>
      <c r="L553" s="1" t="str">
        <f aca="false">_xlfn.IFS(J552&gt;=50, "Excellent", J552&gt;=40, "Good", J552&gt;=30, "Average", J552&lt;30, "Poor")</f>
        <v>Good</v>
      </c>
      <c r="M553" s="6" t="b">
        <f aca="false">AND(E553="HR", I553="North", H553&gt;15000)</f>
        <v>0</v>
      </c>
      <c r="N553" s="1" t="b">
        <f aca="false">OR(E553="IT", F553&gt;60000)</f>
        <v>1</v>
      </c>
      <c r="O553" s="6" t="b">
        <f aca="false">NOT(E553="Marketing")</f>
        <v>1</v>
      </c>
      <c r="S553" s="1" t="n">
        <f aca="false">VLOOKUP(A553,A553:F1552,6,FALSE())</f>
        <v>36934</v>
      </c>
    </row>
    <row r="554" customFormat="false" ht="13.8" hidden="false" customHeight="false" outlineLevel="0" collapsed="false">
      <c r="A554" s="1" t="n">
        <v>553</v>
      </c>
      <c r="B554" s="1" t="s">
        <v>583</v>
      </c>
      <c r="C554" s="1" t="n">
        <v>24</v>
      </c>
      <c r="D554" s="1" t="s">
        <v>18</v>
      </c>
      <c r="E554" s="1" t="s">
        <v>30</v>
      </c>
      <c r="F554" s="1" t="n">
        <v>34284</v>
      </c>
      <c r="G554" s="5" t="n">
        <v>42372</v>
      </c>
      <c r="H554" s="1" t="n">
        <v>11404</v>
      </c>
      <c r="I554" s="1" t="s">
        <v>28</v>
      </c>
      <c r="J554" s="1" t="n">
        <v>37</v>
      </c>
      <c r="K554" s="1" t="str">
        <f aca="false">IF(F554&gt;50000 ,"Above","Below")</f>
        <v>Below</v>
      </c>
      <c r="L554" s="1" t="str">
        <f aca="false">_xlfn.IFS(J553&gt;=50, "Excellent", J553&gt;=40, "Good", J553&gt;=30, "Average", J553&lt;30, "Poor")</f>
        <v>Average</v>
      </c>
      <c r="M554" s="6" t="b">
        <f aca="false">AND(E554="HR", I554="North", H554&gt;15000)</f>
        <v>0</v>
      </c>
      <c r="N554" s="1" t="b">
        <f aca="false">OR(E554="IT", F554&gt;60000)</f>
        <v>0</v>
      </c>
      <c r="O554" s="6" t="b">
        <f aca="false">NOT(E554="Marketing")</f>
        <v>1</v>
      </c>
      <c r="S554" s="1" t="n">
        <f aca="false">VLOOKUP(A554,A554:F1553,6,FALSE())</f>
        <v>34284</v>
      </c>
      <c r="T554" s="1" t="n">
        <f aca="false">INDEX(H554:H1553, MATCH(A553, A553:A1555, 0))</f>
        <v>11404</v>
      </c>
    </row>
    <row r="555" customFormat="false" ht="13.8" hidden="false" customHeight="false" outlineLevel="0" collapsed="false">
      <c r="A555" s="1" t="n">
        <v>554</v>
      </c>
      <c r="B555" s="1" t="s">
        <v>584</v>
      </c>
      <c r="C555" s="1" t="n">
        <v>28</v>
      </c>
      <c r="D555" s="1" t="s">
        <v>18</v>
      </c>
      <c r="E555" s="1" t="s">
        <v>30</v>
      </c>
      <c r="F555" s="1" t="n">
        <v>35117</v>
      </c>
      <c r="G555" s="5" t="n">
        <v>44876</v>
      </c>
      <c r="H555" s="1" t="n">
        <v>35134</v>
      </c>
      <c r="I555" s="1" t="s">
        <v>20</v>
      </c>
      <c r="J555" s="1" t="n">
        <v>21</v>
      </c>
      <c r="K555" s="1" t="str">
        <f aca="false">IF(F555&gt;50000 ,"Above","Below")</f>
        <v>Below</v>
      </c>
      <c r="L555" s="1" t="str">
        <f aca="false">_xlfn.IFS(J554&gt;=50, "Excellent", J554&gt;=40, "Good", J554&gt;=30, "Average", J554&lt;30, "Poor")</f>
        <v>Average</v>
      </c>
      <c r="M555" s="6" t="b">
        <f aca="false">AND(E555="HR", I555="North", H555&gt;15000)</f>
        <v>0</v>
      </c>
      <c r="N555" s="1" t="b">
        <f aca="false">OR(E555="IT", F555&gt;60000)</f>
        <v>0</v>
      </c>
      <c r="O555" s="6" t="b">
        <f aca="false">NOT(E555="Marketing")</f>
        <v>1</v>
      </c>
      <c r="S555" s="1" t="n">
        <f aca="false">VLOOKUP(A555,A555:F1554,6,FALSE())</f>
        <v>35117</v>
      </c>
    </row>
    <row r="556" customFormat="false" ht="13.8" hidden="false" customHeight="false" outlineLevel="0" collapsed="false">
      <c r="A556" s="1" t="n">
        <v>555</v>
      </c>
      <c r="B556" s="1" t="s">
        <v>585</v>
      </c>
      <c r="C556" s="1" t="n">
        <v>42</v>
      </c>
      <c r="D556" s="1" t="s">
        <v>22</v>
      </c>
      <c r="E556" s="1" t="s">
        <v>30</v>
      </c>
      <c r="F556" s="1" t="n">
        <v>71674</v>
      </c>
      <c r="G556" s="5" t="n">
        <v>42230</v>
      </c>
      <c r="H556" s="1" t="n">
        <v>19965</v>
      </c>
      <c r="I556" s="1" t="s">
        <v>20</v>
      </c>
      <c r="J556" s="1" t="n">
        <v>52</v>
      </c>
      <c r="K556" s="1" t="str">
        <f aca="false">IF(F556&gt;50000 ,"Above","Below")</f>
        <v>Above</v>
      </c>
      <c r="L556" s="1" t="str">
        <f aca="false">_xlfn.IFS(J555&gt;=50, "Excellent", J555&gt;=40, "Good", J555&gt;=30, "Average", J555&lt;30, "Poor")</f>
        <v>Poor</v>
      </c>
      <c r="M556" s="6" t="b">
        <f aca="false">AND(E556="HR", I556="North", H556&gt;15000)</f>
        <v>0</v>
      </c>
      <c r="N556" s="1" t="b">
        <f aca="false">OR(E556="IT", F556&gt;60000)</f>
        <v>1</v>
      </c>
      <c r="O556" s="6" t="b">
        <f aca="false">NOT(E556="Marketing")</f>
        <v>1</v>
      </c>
      <c r="S556" s="1" t="n">
        <f aca="false">VLOOKUP(A556,A556:F1555,6,FALSE())</f>
        <v>71674</v>
      </c>
      <c r="T556" s="1" t="n">
        <f aca="false">INDEX(H556:H1555, MATCH(A555, A555:A1557, 0))</f>
        <v>19965</v>
      </c>
    </row>
    <row r="557" customFormat="false" ht="13.8" hidden="false" customHeight="false" outlineLevel="0" collapsed="false">
      <c r="A557" s="1" t="n">
        <v>556</v>
      </c>
      <c r="B557" s="1" t="s">
        <v>586</v>
      </c>
      <c r="C557" s="1" t="n">
        <v>55</v>
      </c>
      <c r="D557" s="1" t="s">
        <v>22</v>
      </c>
      <c r="E557" s="1" t="s">
        <v>23</v>
      </c>
      <c r="F557" s="1" t="n">
        <v>43084</v>
      </c>
      <c r="G557" s="5" t="n">
        <v>42424</v>
      </c>
      <c r="H557" s="1" t="n">
        <v>17531</v>
      </c>
      <c r="I557" s="1" t="s">
        <v>20</v>
      </c>
      <c r="J557" s="1" t="n">
        <v>51</v>
      </c>
      <c r="K557" s="1" t="str">
        <f aca="false">IF(F557&gt;50000 ,"Above","Below")</f>
        <v>Below</v>
      </c>
      <c r="L557" s="1" t="str">
        <f aca="false">_xlfn.IFS(J556&gt;=50, "Excellent", J556&gt;=40, "Good", J556&gt;=30, "Average", J556&lt;30, "Poor")</f>
        <v>Excellent</v>
      </c>
      <c r="M557" s="6" t="b">
        <f aca="false">AND(E557="HR", I557="North", H557&gt;15000)</f>
        <v>1</v>
      </c>
      <c r="N557" s="1" t="b">
        <f aca="false">OR(E557="IT", F557&gt;60000)</f>
        <v>0</v>
      </c>
      <c r="O557" s="6" t="b">
        <f aca="false">NOT(E557="Marketing")</f>
        <v>1</v>
      </c>
      <c r="S557" s="1" t="n">
        <f aca="false">VLOOKUP(A557,A557:F1556,6,FALSE())</f>
        <v>43084</v>
      </c>
    </row>
    <row r="558" customFormat="false" ht="13.8" hidden="false" customHeight="false" outlineLevel="0" collapsed="false">
      <c r="A558" s="1" t="n">
        <v>557</v>
      </c>
      <c r="B558" s="1" t="s">
        <v>587</v>
      </c>
      <c r="C558" s="1" t="n">
        <v>20</v>
      </c>
      <c r="D558" s="1" t="s">
        <v>18</v>
      </c>
      <c r="E558" s="1" t="s">
        <v>36</v>
      </c>
      <c r="F558" s="1" t="n">
        <v>57617</v>
      </c>
      <c r="G558" s="5" t="n">
        <v>43557</v>
      </c>
      <c r="H558" s="1" t="n">
        <v>13311</v>
      </c>
      <c r="I558" s="1" t="s">
        <v>28</v>
      </c>
      <c r="J558" s="1" t="n">
        <v>32</v>
      </c>
      <c r="K558" s="1" t="str">
        <f aca="false">IF(F558&gt;50000 ,"Above","Below")</f>
        <v>Above</v>
      </c>
      <c r="L558" s="1" t="str">
        <f aca="false">_xlfn.IFS(J557&gt;=50, "Excellent", J557&gt;=40, "Good", J557&gt;=30, "Average", J557&lt;30, "Poor")</f>
        <v>Excellent</v>
      </c>
      <c r="M558" s="6" t="b">
        <f aca="false">AND(E558="HR", I558="North", H558&gt;15000)</f>
        <v>0</v>
      </c>
      <c r="N558" s="1" t="b">
        <f aca="false">OR(E558="IT", F558&gt;60000)</f>
        <v>1</v>
      </c>
      <c r="O558" s="6" t="b">
        <f aca="false">NOT(E558="Marketing")</f>
        <v>1</v>
      </c>
      <c r="S558" s="1" t="n">
        <f aca="false">VLOOKUP(A558,A558:F1557,6,FALSE())</f>
        <v>57617</v>
      </c>
      <c r="T558" s="1" t="n">
        <f aca="false">INDEX(H558:H1557, MATCH(A557, A557:A1559, 0))</f>
        <v>13311</v>
      </c>
    </row>
    <row r="559" customFormat="false" ht="13.8" hidden="false" customHeight="false" outlineLevel="0" collapsed="false">
      <c r="A559" s="1" t="n">
        <v>558</v>
      </c>
      <c r="B559" s="1" t="s">
        <v>588</v>
      </c>
      <c r="C559" s="1" t="n">
        <v>42</v>
      </c>
      <c r="D559" s="1" t="s">
        <v>18</v>
      </c>
      <c r="E559" s="1" t="s">
        <v>23</v>
      </c>
      <c r="F559" s="1" t="n">
        <v>68368</v>
      </c>
      <c r="G559" s="5" t="n">
        <v>44267</v>
      </c>
      <c r="H559" s="1" t="n">
        <v>37473</v>
      </c>
      <c r="I559" s="1" t="s">
        <v>25</v>
      </c>
      <c r="J559" s="1" t="n">
        <v>22</v>
      </c>
      <c r="K559" s="1" t="str">
        <f aca="false">IF(F559&gt;50000 ,"Above","Below")</f>
        <v>Above</v>
      </c>
      <c r="L559" s="1" t="str">
        <f aca="false">_xlfn.IFS(J558&gt;=50, "Excellent", J558&gt;=40, "Good", J558&gt;=30, "Average", J558&lt;30, "Poor")</f>
        <v>Average</v>
      </c>
      <c r="M559" s="6" t="b">
        <f aca="false">AND(E559="HR", I559="North", H559&gt;15000)</f>
        <v>0</v>
      </c>
      <c r="N559" s="1" t="b">
        <f aca="false">OR(E559="IT", F559&gt;60000)</f>
        <v>1</v>
      </c>
      <c r="O559" s="6" t="b">
        <f aca="false">NOT(E559="Marketing")</f>
        <v>1</v>
      </c>
      <c r="S559" s="1" t="n">
        <f aca="false">VLOOKUP(A559,A559:F1558,6,FALSE())</f>
        <v>68368</v>
      </c>
    </row>
    <row r="560" customFormat="false" ht="13.8" hidden="false" customHeight="false" outlineLevel="0" collapsed="false">
      <c r="A560" s="1" t="n">
        <v>559</v>
      </c>
      <c r="B560" s="1" t="s">
        <v>589</v>
      </c>
      <c r="C560" s="1" t="n">
        <v>38</v>
      </c>
      <c r="D560" s="1" t="s">
        <v>18</v>
      </c>
      <c r="E560" s="1" t="s">
        <v>23</v>
      </c>
      <c r="F560" s="1" t="n">
        <v>70489</v>
      </c>
      <c r="G560" s="5" t="n">
        <v>42738</v>
      </c>
      <c r="H560" s="1" t="n">
        <v>33265</v>
      </c>
      <c r="I560" s="1" t="s">
        <v>28</v>
      </c>
      <c r="J560" s="1" t="n">
        <v>51</v>
      </c>
      <c r="K560" s="1" t="str">
        <f aca="false">IF(F560&gt;50000 ,"Above","Below")</f>
        <v>Above</v>
      </c>
      <c r="L560" s="1" t="str">
        <f aca="false">_xlfn.IFS(J559&gt;=50, "Excellent", J559&gt;=40, "Good", J559&gt;=30, "Average", J559&lt;30, "Poor")</f>
        <v>Poor</v>
      </c>
      <c r="M560" s="6" t="b">
        <f aca="false">AND(E560="HR", I560="North", H560&gt;15000)</f>
        <v>0</v>
      </c>
      <c r="N560" s="1" t="b">
        <f aca="false">OR(E560="IT", F560&gt;60000)</f>
        <v>1</v>
      </c>
      <c r="O560" s="6" t="b">
        <f aca="false">NOT(E560="Marketing")</f>
        <v>1</v>
      </c>
      <c r="S560" s="1" t="n">
        <f aca="false">VLOOKUP(A560,A560:F1559,6,FALSE())</f>
        <v>70489</v>
      </c>
      <c r="T560" s="1" t="n">
        <f aca="false">INDEX(H560:H1559, MATCH(A559, A559:A1561, 0))</f>
        <v>33265</v>
      </c>
    </row>
    <row r="561" customFormat="false" ht="13.8" hidden="false" customHeight="false" outlineLevel="0" collapsed="false">
      <c r="A561" s="1" t="n">
        <v>560</v>
      </c>
      <c r="B561" s="1" t="s">
        <v>590</v>
      </c>
      <c r="C561" s="1" t="n">
        <v>29</v>
      </c>
      <c r="D561" s="1" t="s">
        <v>18</v>
      </c>
      <c r="E561" s="1" t="s">
        <v>30</v>
      </c>
      <c r="F561" s="1" t="n">
        <v>36335</v>
      </c>
      <c r="G561" s="5" t="n">
        <v>43596</v>
      </c>
      <c r="H561" s="1" t="n">
        <v>11479</v>
      </c>
      <c r="I561" s="1" t="s">
        <v>28</v>
      </c>
      <c r="J561" s="1" t="n">
        <v>38</v>
      </c>
      <c r="K561" s="1" t="str">
        <f aca="false">IF(F561&gt;50000 ,"Above","Below")</f>
        <v>Below</v>
      </c>
      <c r="L561" s="1" t="str">
        <f aca="false">_xlfn.IFS(J560&gt;=50, "Excellent", J560&gt;=40, "Good", J560&gt;=30, "Average", J560&lt;30, "Poor")</f>
        <v>Excellent</v>
      </c>
      <c r="M561" s="6" t="b">
        <f aca="false">AND(E561="HR", I561="North", H561&gt;15000)</f>
        <v>0</v>
      </c>
      <c r="N561" s="1" t="b">
        <f aca="false">OR(E561="IT", F561&gt;60000)</f>
        <v>0</v>
      </c>
      <c r="O561" s="6" t="b">
        <f aca="false">NOT(E561="Marketing")</f>
        <v>1</v>
      </c>
      <c r="S561" s="1" t="n">
        <f aca="false">VLOOKUP(A561,A561:F1560,6,FALSE())</f>
        <v>36335</v>
      </c>
    </row>
    <row r="562" customFormat="false" ht="13.8" hidden="false" customHeight="false" outlineLevel="0" collapsed="false">
      <c r="A562" s="1" t="n">
        <v>561</v>
      </c>
      <c r="B562" s="1" t="s">
        <v>591</v>
      </c>
      <c r="C562" s="1" t="n">
        <v>36</v>
      </c>
      <c r="D562" s="1" t="s">
        <v>18</v>
      </c>
      <c r="E562" s="1" t="s">
        <v>19</v>
      </c>
      <c r="F562" s="1" t="n">
        <v>45414</v>
      </c>
      <c r="G562" s="5" t="n">
        <v>42037</v>
      </c>
      <c r="H562" s="1" t="n">
        <v>38554</v>
      </c>
      <c r="I562" s="1" t="s">
        <v>20</v>
      </c>
      <c r="J562" s="1" t="n">
        <v>31</v>
      </c>
      <c r="K562" s="1" t="str">
        <f aca="false">IF(F562&gt;50000 ,"Above","Below")</f>
        <v>Below</v>
      </c>
      <c r="L562" s="1" t="str">
        <f aca="false">_xlfn.IFS(J561&gt;=50, "Excellent", J561&gt;=40, "Good", J561&gt;=30, "Average", J561&lt;30, "Poor")</f>
        <v>Average</v>
      </c>
      <c r="M562" s="6" t="b">
        <f aca="false">AND(E562="HR", I562="North", H562&gt;15000)</f>
        <v>0</v>
      </c>
      <c r="N562" s="1" t="b">
        <f aca="false">OR(E562="IT", F562&gt;60000)</f>
        <v>0</v>
      </c>
      <c r="O562" s="6" t="b">
        <f aca="false">NOT(E562="Marketing")</f>
        <v>0</v>
      </c>
      <c r="S562" s="1" t="n">
        <f aca="false">VLOOKUP(A562,A562:F1561,6,FALSE())</f>
        <v>45414</v>
      </c>
      <c r="T562" s="1" t="n">
        <f aca="false">INDEX(H562:H1561, MATCH(A561, A561:A1563, 0))</f>
        <v>38554</v>
      </c>
    </row>
    <row r="563" customFormat="false" ht="13.8" hidden="false" customHeight="false" outlineLevel="0" collapsed="false">
      <c r="A563" s="1" t="n">
        <v>562</v>
      </c>
      <c r="B563" s="1" t="s">
        <v>592</v>
      </c>
      <c r="C563" s="1" t="n">
        <v>46</v>
      </c>
      <c r="D563" s="1" t="s">
        <v>22</v>
      </c>
      <c r="E563" s="1" t="s">
        <v>30</v>
      </c>
      <c r="F563" s="1" t="n">
        <v>70481</v>
      </c>
      <c r="G563" s="5" t="n">
        <v>42026</v>
      </c>
      <c r="H563" s="1" t="n">
        <v>30106</v>
      </c>
      <c r="I563" s="1" t="s">
        <v>28</v>
      </c>
      <c r="J563" s="1" t="n">
        <v>46</v>
      </c>
      <c r="K563" s="1" t="str">
        <f aca="false">IF(F563&gt;50000 ,"Above","Below")</f>
        <v>Above</v>
      </c>
      <c r="L563" s="1" t="str">
        <f aca="false">_xlfn.IFS(J562&gt;=50, "Excellent", J562&gt;=40, "Good", J562&gt;=30, "Average", J562&lt;30, "Poor")</f>
        <v>Average</v>
      </c>
      <c r="M563" s="6" t="b">
        <f aca="false">AND(E563="HR", I563="North", H563&gt;15000)</f>
        <v>0</v>
      </c>
      <c r="N563" s="1" t="b">
        <f aca="false">OR(E563="IT", F563&gt;60000)</f>
        <v>1</v>
      </c>
      <c r="O563" s="6" t="b">
        <f aca="false">NOT(E563="Marketing")</f>
        <v>1</v>
      </c>
      <c r="S563" s="1" t="n">
        <f aca="false">VLOOKUP(A563,A563:F1562,6,FALSE())</f>
        <v>70481</v>
      </c>
    </row>
    <row r="564" customFormat="false" ht="13.8" hidden="false" customHeight="false" outlineLevel="0" collapsed="false">
      <c r="A564" s="1" t="n">
        <v>563</v>
      </c>
      <c r="B564" s="1" t="s">
        <v>593</v>
      </c>
      <c r="C564" s="1" t="n">
        <v>27</v>
      </c>
      <c r="D564" s="1" t="s">
        <v>22</v>
      </c>
      <c r="E564" s="1" t="s">
        <v>36</v>
      </c>
      <c r="F564" s="1" t="n">
        <v>39588</v>
      </c>
      <c r="G564" s="5" t="n">
        <v>44135</v>
      </c>
      <c r="H564" s="1" t="n">
        <v>21349</v>
      </c>
      <c r="I564" s="1" t="s">
        <v>28</v>
      </c>
      <c r="J564" s="1" t="n">
        <v>20</v>
      </c>
      <c r="K564" s="1" t="str">
        <f aca="false">IF(F564&gt;50000 ,"Above","Below")</f>
        <v>Below</v>
      </c>
      <c r="L564" s="1" t="str">
        <f aca="false">_xlfn.IFS(J563&gt;=50, "Excellent", J563&gt;=40, "Good", J563&gt;=30, "Average", J563&lt;30, "Poor")</f>
        <v>Good</v>
      </c>
      <c r="M564" s="6" t="b">
        <f aca="false">AND(E564="HR", I564="North", H564&gt;15000)</f>
        <v>0</v>
      </c>
      <c r="N564" s="1" t="b">
        <f aca="false">OR(E564="IT", F564&gt;60000)</f>
        <v>1</v>
      </c>
      <c r="O564" s="6" t="b">
        <f aca="false">NOT(E564="Marketing")</f>
        <v>1</v>
      </c>
      <c r="S564" s="1" t="n">
        <f aca="false">VLOOKUP(A564,A564:F1563,6,FALSE())</f>
        <v>39588</v>
      </c>
      <c r="T564" s="1" t="n">
        <f aca="false">INDEX(H564:H1563, MATCH(A563, A563:A1565, 0))</f>
        <v>21349</v>
      </c>
    </row>
    <row r="565" customFormat="false" ht="13.8" hidden="false" customHeight="false" outlineLevel="0" collapsed="false">
      <c r="A565" s="1" t="n">
        <v>564</v>
      </c>
      <c r="B565" s="1" t="s">
        <v>594</v>
      </c>
      <c r="C565" s="1" t="n">
        <v>52</v>
      </c>
      <c r="D565" s="1" t="s">
        <v>18</v>
      </c>
      <c r="E565" s="1" t="s">
        <v>19</v>
      </c>
      <c r="F565" s="1" t="n">
        <v>73466</v>
      </c>
      <c r="G565" s="5" t="n">
        <v>44657</v>
      </c>
      <c r="H565" s="1" t="n">
        <v>23354</v>
      </c>
      <c r="I565" s="1" t="s">
        <v>20</v>
      </c>
      <c r="J565" s="1" t="n">
        <v>30</v>
      </c>
      <c r="K565" s="1" t="str">
        <f aca="false">IF(F565&gt;50000 ,"Above","Below")</f>
        <v>Above</v>
      </c>
      <c r="L565" s="1" t="str">
        <f aca="false">_xlfn.IFS(J564&gt;=50, "Excellent", J564&gt;=40, "Good", J564&gt;=30, "Average", J564&lt;30, "Poor")</f>
        <v>Poor</v>
      </c>
      <c r="M565" s="6" t="b">
        <f aca="false">AND(E565="HR", I565="North", H565&gt;15000)</f>
        <v>0</v>
      </c>
      <c r="N565" s="1" t="b">
        <f aca="false">OR(E565="IT", F565&gt;60000)</f>
        <v>1</v>
      </c>
      <c r="O565" s="6" t="b">
        <f aca="false">NOT(E565="Marketing")</f>
        <v>0</v>
      </c>
      <c r="S565" s="1" t="n">
        <f aca="false">VLOOKUP(A565,A565:F1564,6,FALSE())</f>
        <v>73466</v>
      </c>
    </row>
    <row r="566" customFormat="false" ht="13.8" hidden="false" customHeight="false" outlineLevel="0" collapsed="false">
      <c r="A566" s="1" t="n">
        <v>565</v>
      </c>
      <c r="B566" s="1" t="s">
        <v>595</v>
      </c>
      <c r="C566" s="1" t="n">
        <v>60</v>
      </c>
      <c r="D566" s="1" t="s">
        <v>22</v>
      </c>
      <c r="E566" s="1" t="s">
        <v>19</v>
      </c>
      <c r="F566" s="1" t="n">
        <v>73548</v>
      </c>
      <c r="G566" s="5" t="n">
        <v>44909</v>
      </c>
      <c r="H566" s="1" t="n">
        <v>14394</v>
      </c>
      <c r="I566" s="1" t="s">
        <v>20</v>
      </c>
      <c r="J566" s="1" t="n">
        <v>34</v>
      </c>
      <c r="K566" s="1" t="str">
        <f aca="false">IF(F566&gt;50000 ,"Above","Below")</f>
        <v>Above</v>
      </c>
      <c r="L566" s="1" t="str">
        <f aca="false">_xlfn.IFS(J565&gt;=50, "Excellent", J565&gt;=40, "Good", J565&gt;=30, "Average", J565&lt;30, "Poor")</f>
        <v>Average</v>
      </c>
      <c r="M566" s="6" t="b">
        <f aca="false">AND(E566="HR", I566="North", H566&gt;15000)</f>
        <v>0</v>
      </c>
      <c r="N566" s="1" t="b">
        <f aca="false">OR(E566="IT", F566&gt;60000)</f>
        <v>1</v>
      </c>
      <c r="O566" s="6" t="b">
        <f aca="false">NOT(E566="Marketing")</f>
        <v>0</v>
      </c>
      <c r="S566" s="1" t="n">
        <f aca="false">VLOOKUP(A566,A566:F1565,6,FALSE())</f>
        <v>73548</v>
      </c>
      <c r="T566" s="1" t="n">
        <f aca="false">INDEX(H566:H1565, MATCH(A565, A565:A1567, 0))</f>
        <v>14394</v>
      </c>
    </row>
    <row r="567" customFormat="false" ht="13.8" hidden="false" customHeight="false" outlineLevel="0" collapsed="false">
      <c r="A567" s="1" t="n">
        <v>566</v>
      </c>
      <c r="B567" s="1" t="s">
        <v>596</v>
      </c>
      <c r="C567" s="1" t="n">
        <v>20</v>
      </c>
      <c r="D567" s="1" t="s">
        <v>18</v>
      </c>
      <c r="E567" s="1" t="s">
        <v>19</v>
      </c>
      <c r="F567" s="1" t="n">
        <v>72728</v>
      </c>
      <c r="G567" s="5" t="n">
        <v>44964</v>
      </c>
      <c r="H567" s="1" t="n">
        <v>31142</v>
      </c>
      <c r="I567" s="1" t="s">
        <v>25</v>
      </c>
      <c r="J567" s="1" t="n">
        <v>38</v>
      </c>
      <c r="K567" s="1" t="str">
        <f aca="false">IF(F567&gt;50000 ,"Above","Below")</f>
        <v>Above</v>
      </c>
      <c r="L567" s="1" t="str">
        <f aca="false">_xlfn.IFS(J566&gt;=50, "Excellent", J566&gt;=40, "Good", J566&gt;=30, "Average", J566&lt;30, "Poor")</f>
        <v>Average</v>
      </c>
      <c r="M567" s="6" t="b">
        <f aca="false">AND(E567="HR", I567="North", H567&gt;15000)</f>
        <v>0</v>
      </c>
      <c r="N567" s="1" t="b">
        <f aca="false">OR(E567="IT", F567&gt;60000)</f>
        <v>1</v>
      </c>
      <c r="O567" s="6" t="b">
        <f aca="false">NOT(E567="Marketing")</f>
        <v>0</v>
      </c>
      <c r="S567" s="1" t="n">
        <f aca="false">VLOOKUP(A567,A567:F1566,6,FALSE())</f>
        <v>72728</v>
      </c>
    </row>
    <row r="568" customFormat="false" ht="13.8" hidden="false" customHeight="false" outlineLevel="0" collapsed="false">
      <c r="A568" s="1" t="n">
        <v>567</v>
      </c>
      <c r="B568" s="1" t="s">
        <v>597</v>
      </c>
      <c r="C568" s="1" t="n">
        <v>47</v>
      </c>
      <c r="D568" s="1" t="s">
        <v>18</v>
      </c>
      <c r="E568" s="1" t="s">
        <v>7</v>
      </c>
      <c r="F568" s="1" t="n">
        <v>39406</v>
      </c>
      <c r="G568" s="5" t="n">
        <v>44270</v>
      </c>
      <c r="H568" s="1" t="n">
        <v>21580</v>
      </c>
      <c r="I568" s="1" t="s">
        <v>28</v>
      </c>
      <c r="J568" s="1" t="n">
        <v>54</v>
      </c>
      <c r="K568" s="1" t="str">
        <f aca="false">IF(F568&gt;50000 ,"Above","Below")</f>
        <v>Below</v>
      </c>
      <c r="L568" s="1" t="str">
        <f aca="false">_xlfn.IFS(J567&gt;=50, "Excellent", J567&gt;=40, "Good", J567&gt;=30, "Average", J567&lt;30, "Poor")</f>
        <v>Average</v>
      </c>
      <c r="M568" s="6" t="b">
        <f aca="false">AND(E568="HR", I568="North", H568&gt;15000)</f>
        <v>0</v>
      </c>
      <c r="N568" s="1" t="b">
        <f aca="false">OR(E568="IT", F568&gt;60000)</f>
        <v>0</v>
      </c>
      <c r="O568" s="6" t="b">
        <f aca="false">NOT(E568="Marketing")</f>
        <v>1</v>
      </c>
      <c r="S568" s="1" t="n">
        <f aca="false">VLOOKUP(A568,A568:F1567,6,FALSE())</f>
        <v>39406</v>
      </c>
      <c r="T568" s="1" t="n">
        <f aca="false">INDEX(H568:H1567, MATCH(A567, A567:A1569, 0))</f>
        <v>21580</v>
      </c>
    </row>
    <row r="569" customFormat="false" ht="13.8" hidden="false" customHeight="false" outlineLevel="0" collapsed="false">
      <c r="A569" s="1" t="n">
        <v>568</v>
      </c>
      <c r="B569" s="1" t="s">
        <v>598</v>
      </c>
      <c r="C569" s="1" t="n">
        <v>28</v>
      </c>
      <c r="D569" s="1" t="s">
        <v>18</v>
      </c>
      <c r="E569" s="1" t="s">
        <v>7</v>
      </c>
      <c r="F569" s="1" t="n">
        <v>42868</v>
      </c>
      <c r="G569" s="5" t="n">
        <v>43761</v>
      </c>
      <c r="H569" s="1" t="n">
        <v>19737</v>
      </c>
      <c r="I569" s="1" t="s">
        <v>37</v>
      </c>
      <c r="J569" s="1" t="n">
        <v>57</v>
      </c>
      <c r="K569" s="1" t="str">
        <f aca="false">IF(F569&gt;50000 ,"Above","Below")</f>
        <v>Below</v>
      </c>
      <c r="L569" s="1" t="str">
        <f aca="false">_xlfn.IFS(J568&gt;=50, "Excellent", J568&gt;=40, "Good", J568&gt;=30, "Average", J568&lt;30, "Poor")</f>
        <v>Excellent</v>
      </c>
      <c r="M569" s="6" t="b">
        <f aca="false">AND(E569="HR", I569="North", H569&gt;15000)</f>
        <v>0</v>
      </c>
      <c r="N569" s="1" t="b">
        <f aca="false">OR(E569="IT", F569&gt;60000)</f>
        <v>0</v>
      </c>
      <c r="O569" s="6" t="b">
        <f aca="false">NOT(E569="Marketing")</f>
        <v>1</v>
      </c>
      <c r="S569" s="1" t="n">
        <f aca="false">VLOOKUP(A569,A569:F1568,6,FALSE())</f>
        <v>42868</v>
      </c>
      <c r="T569" s="1" t="n">
        <f aca="false">INDEX(H569:H1568, MATCH(A568, A568:A1570, 0))</f>
        <v>19737</v>
      </c>
    </row>
    <row r="570" customFormat="false" ht="13.8" hidden="false" customHeight="false" outlineLevel="0" collapsed="false">
      <c r="A570" s="1" t="n">
        <v>569</v>
      </c>
      <c r="B570" s="1" t="s">
        <v>599</v>
      </c>
      <c r="C570" s="1" t="n">
        <v>54</v>
      </c>
      <c r="D570" s="1" t="s">
        <v>18</v>
      </c>
      <c r="E570" s="1" t="s">
        <v>23</v>
      </c>
      <c r="F570" s="1" t="n">
        <v>34898</v>
      </c>
      <c r="G570" s="5" t="n">
        <v>42088</v>
      </c>
      <c r="H570" s="1" t="n">
        <v>25673</v>
      </c>
      <c r="I570" s="1" t="s">
        <v>25</v>
      </c>
      <c r="J570" s="1" t="n">
        <v>27</v>
      </c>
      <c r="K570" s="1" t="str">
        <f aca="false">IF(F570&gt;50000 ,"Above","Below")</f>
        <v>Below</v>
      </c>
      <c r="L570" s="1" t="str">
        <f aca="false">_xlfn.IFS(J569&gt;=50, "Excellent", J569&gt;=40, "Good", J569&gt;=30, "Average", J569&lt;30, "Poor")</f>
        <v>Excellent</v>
      </c>
      <c r="M570" s="6" t="b">
        <f aca="false">AND(E570="HR", I570="North", H570&gt;15000)</f>
        <v>0</v>
      </c>
      <c r="N570" s="1" t="b">
        <f aca="false">OR(E570="IT", F570&gt;60000)</f>
        <v>0</v>
      </c>
      <c r="O570" s="6" t="b">
        <f aca="false">NOT(E570="Marketing")</f>
        <v>1</v>
      </c>
      <c r="S570" s="1" t="n">
        <f aca="false">VLOOKUP(A570,A570:F1569,6,FALSE())</f>
        <v>34898</v>
      </c>
    </row>
    <row r="571" customFormat="false" ht="13.8" hidden="false" customHeight="false" outlineLevel="0" collapsed="false">
      <c r="A571" s="1" t="n">
        <v>570</v>
      </c>
      <c r="B571" s="1" t="s">
        <v>600</v>
      </c>
      <c r="C571" s="1" t="n">
        <v>21</v>
      </c>
      <c r="D571" s="1" t="s">
        <v>18</v>
      </c>
      <c r="E571" s="1" t="s">
        <v>23</v>
      </c>
      <c r="F571" s="1" t="n">
        <v>37707</v>
      </c>
      <c r="G571" s="5" t="n">
        <v>43251</v>
      </c>
      <c r="H571" s="1" t="n">
        <v>30420</v>
      </c>
      <c r="I571" s="1" t="s">
        <v>25</v>
      </c>
      <c r="J571" s="1" t="n">
        <v>59</v>
      </c>
      <c r="K571" s="1" t="str">
        <f aca="false">IF(F571&gt;50000 ,"Above","Below")</f>
        <v>Below</v>
      </c>
      <c r="L571" s="1" t="str">
        <f aca="false">_xlfn.IFS(J570&gt;=50, "Excellent", J570&gt;=40, "Good", J570&gt;=30, "Average", J570&lt;30, "Poor")</f>
        <v>Poor</v>
      </c>
      <c r="M571" s="6" t="b">
        <f aca="false">AND(E571="HR", I571="North", H571&gt;15000)</f>
        <v>0</v>
      </c>
      <c r="N571" s="1" t="b">
        <f aca="false">OR(E571="IT", F571&gt;60000)</f>
        <v>0</v>
      </c>
      <c r="O571" s="6" t="b">
        <f aca="false">NOT(E571="Marketing")</f>
        <v>1</v>
      </c>
      <c r="S571" s="1" t="n">
        <f aca="false">VLOOKUP(A571,A571:F1570,6,FALSE())</f>
        <v>37707</v>
      </c>
      <c r="T571" s="1" t="n">
        <f aca="false">INDEX(H571:H1570, MATCH(A570, A570:A1572, 0))</f>
        <v>30420</v>
      </c>
    </row>
    <row r="572" customFormat="false" ht="13.8" hidden="false" customHeight="false" outlineLevel="0" collapsed="false">
      <c r="A572" s="1" t="n">
        <v>571</v>
      </c>
      <c r="B572" s="1" t="s">
        <v>601</v>
      </c>
      <c r="C572" s="1" t="n">
        <v>53</v>
      </c>
      <c r="D572" s="1" t="s">
        <v>22</v>
      </c>
      <c r="E572" s="1" t="s">
        <v>7</v>
      </c>
      <c r="F572" s="1" t="n">
        <v>58809</v>
      </c>
      <c r="G572" s="5" t="n">
        <v>43316</v>
      </c>
      <c r="H572" s="1" t="n">
        <v>39048</v>
      </c>
      <c r="I572" s="1" t="s">
        <v>20</v>
      </c>
      <c r="J572" s="1" t="n">
        <v>25</v>
      </c>
      <c r="K572" s="1" t="str">
        <f aca="false">IF(F572&gt;50000 ,"Above","Below")</f>
        <v>Above</v>
      </c>
      <c r="L572" s="1" t="str">
        <f aca="false">_xlfn.IFS(J571&gt;=50, "Excellent", J571&gt;=40, "Good", J571&gt;=30, "Average", J571&lt;30, "Poor")</f>
        <v>Excellent</v>
      </c>
      <c r="M572" s="6" t="b">
        <f aca="false">AND(E572="HR", I572="North", H572&gt;15000)</f>
        <v>0</v>
      </c>
      <c r="N572" s="1" t="b">
        <f aca="false">OR(E572="IT", F572&gt;60000)</f>
        <v>0</v>
      </c>
      <c r="O572" s="6" t="b">
        <f aca="false">NOT(E572="Marketing")</f>
        <v>1</v>
      </c>
      <c r="S572" s="1" t="n">
        <f aca="false">VLOOKUP(A572,A572:F1571,6,FALSE())</f>
        <v>58809</v>
      </c>
    </row>
    <row r="573" customFormat="false" ht="13.8" hidden="false" customHeight="false" outlineLevel="0" collapsed="false">
      <c r="A573" s="1" t="n">
        <v>572</v>
      </c>
      <c r="B573" s="1" t="s">
        <v>602</v>
      </c>
      <c r="C573" s="1" t="n">
        <v>56</v>
      </c>
      <c r="D573" s="1" t="s">
        <v>18</v>
      </c>
      <c r="E573" s="1" t="s">
        <v>23</v>
      </c>
      <c r="F573" s="1" t="n">
        <v>36689</v>
      </c>
      <c r="G573" s="5" t="n">
        <v>43874</v>
      </c>
      <c r="H573" s="1" t="n">
        <v>21932</v>
      </c>
      <c r="I573" s="1" t="s">
        <v>28</v>
      </c>
      <c r="J573" s="1" t="n">
        <v>48</v>
      </c>
      <c r="K573" s="1" t="str">
        <f aca="false">IF(F573&gt;50000 ,"Above","Below")</f>
        <v>Below</v>
      </c>
      <c r="L573" s="1" t="str">
        <f aca="false">_xlfn.IFS(J572&gt;=50, "Excellent", J572&gt;=40, "Good", J572&gt;=30, "Average", J572&lt;30, "Poor")</f>
        <v>Poor</v>
      </c>
      <c r="M573" s="6" t="b">
        <f aca="false">AND(E573="HR", I573="North", H573&gt;15000)</f>
        <v>0</v>
      </c>
      <c r="N573" s="1" t="b">
        <f aca="false">OR(E573="IT", F573&gt;60000)</f>
        <v>0</v>
      </c>
      <c r="O573" s="6" t="b">
        <f aca="false">NOT(E573="Marketing")</f>
        <v>1</v>
      </c>
      <c r="S573" s="1" t="n">
        <f aca="false">VLOOKUP(A573,A573:F1572,6,FALSE())</f>
        <v>36689</v>
      </c>
      <c r="T573" s="1" t="n">
        <f aca="false">INDEX(H573:H1572, MATCH(A572, A572:A1574, 0))</f>
        <v>21932</v>
      </c>
    </row>
    <row r="574" customFormat="false" ht="13.8" hidden="false" customHeight="false" outlineLevel="0" collapsed="false">
      <c r="A574" s="1" t="n">
        <v>573</v>
      </c>
      <c r="B574" s="1" t="s">
        <v>603</v>
      </c>
      <c r="C574" s="1" t="n">
        <v>40</v>
      </c>
      <c r="D574" s="1" t="s">
        <v>18</v>
      </c>
      <c r="E574" s="1" t="s">
        <v>36</v>
      </c>
      <c r="F574" s="1" t="n">
        <v>41099</v>
      </c>
      <c r="G574" s="5" t="n">
        <v>42207</v>
      </c>
      <c r="H574" s="1" t="n">
        <v>22922</v>
      </c>
      <c r="I574" s="1" t="s">
        <v>28</v>
      </c>
      <c r="J574" s="1" t="n">
        <v>22</v>
      </c>
      <c r="K574" s="1" t="str">
        <f aca="false">IF(F574&gt;50000 ,"Above","Below")</f>
        <v>Below</v>
      </c>
      <c r="L574" s="1" t="str">
        <f aca="false">_xlfn.IFS(J573&gt;=50, "Excellent", J573&gt;=40, "Good", J573&gt;=30, "Average", J573&lt;30, "Poor")</f>
        <v>Good</v>
      </c>
      <c r="M574" s="6" t="b">
        <f aca="false">AND(E574="HR", I574="North", H574&gt;15000)</f>
        <v>0</v>
      </c>
      <c r="N574" s="1" t="b">
        <f aca="false">OR(E574="IT", F574&gt;60000)</f>
        <v>1</v>
      </c>
      <c r="O574" s="6" t="b">
        <f aca="false">NOT(E574="Marketing")</f>
        <v>1</v>
      </c>
      <c r="S574" s="1" t="n">
        <f aca="false">VLOOKUP(A574,A574:F1573,6,FALSE())</f>
        <v>41099</v>
      </c>
    </row>
    <row r="575" customFormat="false" ht="13.8" hidden="false" customHeight="false" outlineLevel="0" collapsed="false">
      <c r="A575" s="1" t="n">
        <v>574</v>
      </c>
      <c r="B575" s="1" t="s">
        <v>604</v>
      </c>
      <c r="C575" s="1" t="n">
        <v>52</v>
      </c>
      <c r="D575" s="1" t="s">
        <v>18</v>
      </c>
      <c r="E575" s="1" t="s">
        <v>23</v>
      </c>
      <c r="F575" s="1" t="n">
        <v>55491</v>
      </c>
      <c r="G575" s="5" t="n">
        <v>43477</v>
      </c>
      <c r="H575" s="1" t="n">
        <v>15835</v>
      </c>
      <c r="I575" s="1" t="s">
        <v>28</v>
      </c>
      <c r="J575" s="1" t="n">
        <v>38</v>
      </c>
      <c r="K575" s="1" t="str">
        <f aca="false">IF(F575&gt;50000 ,"Above","Below")</f>
        <v>Above</v>
      </c>
      <c r="L575" s="1" t="str">
        <f aca="false">_xlfn.IFS(J574&gt;=50, "Excellent", J574&gt;=40, "Good", J574&gt;=30, "Average", J574&lt;30, "Poor")</f>
        <v>Poor</v>
      </c>
      <c r="M575" s="6" t="b">
        <f aca="false">AND(E575="HR", I575="North", H575&gt;15000)</f>
        <v>0</v>
      </c>
      <c r="N575" s="1" t="b">
        <f aca="false">OR(E575="IT", F575&gt;60000)</f>
        <v>0</v>
      </c>
      <c r="O575" s="6" t="b">
        <f aca="false">NOT(E575="Marketing")</f>
        <v>1</v>
      </c>
      <c r="S575" s="1" t="n">
        <f aca="false">VLOOKUP(A575,A575:F1574,6,FALSE())</f>
        <v>55491</v>
      </c>
      <c r="T575" s="1" t="n">
        <f aca="false">INDEX(H575:H1574, MATCH(A574, A574:A1576, 0))</f>
        <v>15835</v>
      </c>
    </row>
    <row r="576" customFormat="false" ht="13.8" hidden="false" customHeight="false" outlineLevel="0" collapsed="false">
      <c r="A576" s="1" t="n">
        <v>575</v>
      </c>
      <c r="B576" s="1" t="s">
        <v>605</v>
      </c>
      <c r="C576" s="1" t="n">
        <v>58</v>
      </c>
      <c r="D576" s="1" t="s">
        <v>22</v>
      </c>
      <c r="E576" s="1" t="s">
        <v>30</v>
      </c>
      <c r="F576" s="1" t="n">
        <v>35019</v>
      </c>
      <c r="G576" s="5" t="n">
        <v>42027</v>
      </c>
      <c r="H576" s="1" t="n">
        <v>35946</v>
      </c>
      <c r="I576" s="1" t="s">
        <v>28</v>
      </c>
      <c r="J576" s="1" t="n">
        <v>48</v>
      </c>
      <c r="K576" s="1" t="str">
        <f aca="false">IF(F576&gt;50000 ,"Above","Below")</f>
        <v>Below</v>
      </c>
      <c r="L576" s="1" t="str">
        <f aca="false">_xlfn.IFS(J575&gt;=50, "Excellent", J575&gt;=40, "Good", J575&gt;=30, "Average", J575&lt;30, "Poor")</f>
        <v>Average</v>
      </c>
      <c r="M576" s="6" t="b">
        <f aca="false">AND(E576="HR", I576="North", H576&gt;15000)</f>
        <v>0</v>
      </c>
      <c r="N576" s="1" t="b">
        <f aca="false">OR(E576="IT", F576&gt;60000)</f>
        <v>0</v>
      </c>
      <c r="O576" s="6" t="b">
        <f aca="false">NOT(E576="Marketing")</f>
        <v>1</v>
      </c>
      <c r="S576" s="1" t="n">
        <f aca="false">VLOOKUP(A576,A576:F1575,6,FALSE())</f>
        <v>35019</v>
      </c>
    </row>
    <row r="577" customFormat="false" ht="13.8" hidden="false" customHeight="false" outlineLevel="0" collapsed="false">
      <c r="A577" s="1" t="n">
        <v>576</v>
      </c>
      <c r="B577" s="1" t="s">
        <v>606</v>
      </c>
      <c r="C577" s="1" t="n">
        <v>26</v>
      </c>
      <c r="D577" s="1" t="s">
        <v>18</v>
      </c>
      <c r="E577" s="1" t="s">
        <v>23</v>
      </c>
      <c r="F577" s="1" t="n">
        <v>46993</v>
      </c>
      <c r="G577" s="5" t="n">
        <v>43585</v>
      </c>
      <c r="H577" s="1" t="n">
        <v>38765</v>
      </c>
      <c r="I577" s="1" t="s">
        <v>20</v>
      </c>
      <c r="J577" s="1" t="n">
        <v>26</v>
      </c>
      <c r="K577" s="1" t="str">
        <f aca="false">IF(F577&gt;50000 ,"Above","Below")</f>
        <v>Below</v>
      </c>
      <c r="L577" s="1" t="str">
        <f aca="false">_xlfn.IFS(J576&gt;=50, "Excellent", J576&gt;=40, "Good", J576&gt;=30, "Average", J576&lt;30, "Poor")</f>
        <v>Good</v>
      </c>
      <c r="M577" s="6" t="b">
        <f aca="false">AND(E577="HR", I577="North", H577&gt;15000)</f>
        <v>1</v>
      </c>
      <c r="N577" s="1" t="b">
        <f aca="false">OR(E577="IT", F577&gt;60000)</f>
        <v>0</v>
      </c>
      <c r="O577" s="6" t="b">
        <f aca="false">NOT(E577="Marketing")</f>
        <v>1</v>
      </c>
      <c r="S577" s="1" t="n">
        <f aca="false">VLOOKUP(A577,A577:F1576,6,FALSE())</f>
        <v>46993</v>
      </c>
      <c r="T577" s="1" t="n">
        <f aca="false">INDEX(H577:H1576, MATCH(A576, A576:A1578, 0))</f>
        <v>38765</v>
      </c>
    </row>
    <row r="578" customFormat="false" ht="13.8" hidden="false" customHeight="false" outlineLevel="0" collapsed="false">
      <c r="A578" s="1" t="n">
        <v>577</v>
      </c>
      <c r="B578" s="1" t="s">
        <v>607</v>
      </c>
      <c r="C578" s="1" t="n">
        <v>21</v>
      </c>
      <c r="D578" s="1" t="s">
        <v>18</v>
      </c>
      <c r="E578" s="1" t="s">
        <v>36</v>
      </c>
      <c r="F578" s="1" t="n">
        <v>57843</v>
      </c>
      <c r="G578" s="5" t="n">
        <v>43178</v>
      </c>
      <c r="H578" s="1" t="n">
        <v>37767</v>
      </c>
      <c r="I578" s="1" t="s">
        <v>28</v>
      </c>
      <c r="J578" s="1" t="n">
        <v>54</v>
      </c>
      <c r="K578" s="1" t="str">
        <f aca="false">IF(F578&gt;50000 ,"Above","Below")</f>
        <v>Above</v>
      </c>
      <c r="L578" s="1" t="str">
        <f aca="false">_xlfn.IFS(J577&gt;=50, "Excellent", J577&gt;=40, "Good", J577&gt;=30, "Average", J577&lt;30, "Poor")</f>
        <v>Poor</v>
      </c>
      <c r="M578" s="6" t="b">
        <f aca="false">AND(E578="HR", I578="North", H578&gt;15000)</f>
        <v>0</v>
      </c>
      <c r="N578" s="1" t="b">
        <f aca="false">OR(E578="IT", F578&gt;60000)</f>
        <v>1</v>
      </c>
      <c r="O578" s="6" t="b">
        <f aca="false">NOT(E578="Marketing")</f>
        <v>1</v>
      </c>
      <c r="S578" s="1" t="n">
        <f aca="false">VLOOKUP(A578,A578:F1577,6,FALSE())</f>
        <v>57843</v>
      </c>
    </row>
    <row r="579" customFormat="false" ht="13.8" hidden="false" customHeight="false" outlineLevel="0" collapsed="false">
      <c r="A579" s="1" t="n">
        <v>578</v>
      </c>
      <c r="B579" s="1" t="s">
        <v>608</v>
      </c>
      <c r="C579" s="1" t="n">
        <v>27</v>
      </c>
      <c r="D579" s="1" t="s">
        <v>18</v>
      </c>
      <c r="E579" s="1" t="s">
        <v>23</v>
      </c>
      <c r="F579" s="1" t="n">
        <v>78159</v>
      </c>
      <c r="G579" s="5" t="n">
        <v>45092</v>
      </c>
      <c r="H579" s="1" t="n">
        <v>19275</v>
      </c>
      <c r="I579" s="1" t="s">
        <v>37</v>
      </c>
      <c r="J579" s="1" t="n">
        <v>60</v>
      </c>
      <c r="K579" s="1" t="str">
        <f aca="false">IF(F579&gt;50000 ,"Above","Below")</f>
        <v>Above</v>
      </c>
      <c r="L579" s="1" t="str">
        <f aca="false">_xlfn.IFS(J578&gt;=50, "Excellent", J578&gt;=40, "Good", J578&gt;=30, "Average", J578&lt;30, "Poor")</f>
        <v>Excellent</v>
      </c>
      <c r="M579" s="6" t="b">
        <f aca="false">AND(E579="HR", I579="North", H579&gt;15000)</f>
        <v>0</v>
      </c>
      <c r="N579" s="1" t="b">
        <f aca="false">OR(E579="IT", F579&gt;60000)</f>
        <v>1</v>
      </c>
      <c r="O579" s="6" t="b">
        <f aca="false">NOT(E579="Marketing")</f>
        <v>1</v>
      </c>
      <c r="S579" s="1" t="n">
        <f aca="false">VLOOKUP(A579,A579:F1578,6,FALSE())</f>
        <v>78159</v>
      </c>
      <c r="T579" s="1" t="n">
        <f aca="false">INDEX(H579:H1578, MATCH(A578, A578:A1580, 0))</f>
        <v>19275</v>
      </c>
    </row>
    <row r="580" customFormat="false" ht="13.8" hidden="false" customHeight="false" outlineLevel="0" collapsed="false">
      <c r="A580" s="1" t="n">
        <v>579</v>
      </c>
      <c r="B580" s="1" t="s">
        <v>609</v>
      </c>
      <c r="C580" s="1" t="n">
        <v>49</v>
      </c>
      <c r="D580" s="1" t="s">
        <v>22</v>
      </c>
      <c r="E580" s="1" t="s">
        <v>23</v>
      </c>
      <c r="F580" s="1" t="n">
        <v>75339</v>
      </c>
      <c r="G580" s="5" t="n">
        <v>42387</v>
      </c>
      <c r="H580" s="1" t="n">
        <v>10945</v>
      </c>
      <c r="I580" s="1" t="s">
        <v>28</v>
      </c>
      <c r="J580" s="1" t="n">
        <v>57</v>
      </c>
      <c r="K580" s="1" t="str">
        <f aca="false">IF(F580&gt;50000 ,"Above","Below")</f>
        <v>Above</v>
      </c>
      <c r="L580" s="1" t="str">
        <f aca="false">_xlfn.IFS(J579&gt;=50, "Excellent", J579&gt;=40, "Good", J579&gt;=30, "Average", J579&lt;30, "Poor")</f>
        <v>Excellent</v>
      </c>
      <c r="M580" s="6" t="b">
        <f aca="false">AND(E580="HR", I580="North", H580&gt;15000)</f>
        <v>0</v>
      </c>
      <c r="N580" s="1" t="b">
        <f aca="false">OR(E580="IT", F580&gt;60000)</f>
        <v>1</v>
      </c>
      <c r="O580" s="6" t="b">
        <f aca="false">NOT(E580="Marketing")</f>
        <v>1</v>
      </c>
      <c r="S580" s="1" t="n">
        <f aca="false">VLOOKUP(A580,A580:F1579,6,FALSE())</f>
        <v>75339</v>
      </c>
    </row>
    <row r="581" customFormat="false" ht="13.8" hidden="false" customHeight="false" outlineLevel="0" collapsed="false">
      <c r="A581" s="1" t="n">
        <v>580</v>
      </c>
      <c r="B581" s="1" t="s">
        <v>610</v>
      </c>
      <c r="C581" s="1" t="n">
        <v>59</v>
      </c>
      <c r="D581" s="1" t="s">
        <v>18</v>
      </c>
      <c r="E581" s="1" t="s">
        <v>36</v>
      </c>
      <c r="F581" s="1" t="n">
        <v>37437</v>
      </c>
      <c r="G581" s="5" t="n">
        <v>42083</v>
      </c>
      <c r="H581" s="1" t="n">
        <v>38371</v>
      </c>
      <c r="I581" s="1" t="s">
        <v>28</v>
      </c>
      <c r="J581" s="1" t="n">
        <v>22</v>
      </c>
      <c r="K581" s="1" t="str">
        <f aca="false">IF(F581&gt;50000 ,"Above","Below")</f>
        <v>Below</v>
      </c>
      <c r="L581" s="1" t="str">
        <f aca="false">_xlfn.IFS(J580&gt;=50, "Excellent", J580&gt;=40, "Good", J580&gt;=30, "Average", J580&lt;30, "Poor")</f>
        <v>Excellent</v>
      </c>
      <c r="M581" s="6" t="b">
        <f aca="false">AND(E581="HR", I581="North", H581&gt;15000)</f>
        <v>0</v>
      </c>
      <c r="N581" s="1" t="b">
        <f aca="false">OR(E581="IT", F581&gt;60000)</f>
        <v>1</v>
      </c>
      <c r="O581" s="6" t="b">
        <f aca="false">NOT(E581="Marketing")</f>
        <v>1</v>
      </c>
      <c r="S581" s="1" t="n">
        <f aca="false">VLOOKUP(A581,A581:F1580,6,FALSE())</f>
        <v>37437</v>
      </c>
      <c r="T581" s="1" t="n">
        <f aca="false">INDEX(H581:H1580, MATCH(A580, A580:A1582, 0))</f>
        <v>38371</v>
      </c>
    </row>
    <row r="582" customFormat="false" ht="13.8" hidden="false" customHeight="false" outlineLevel="0" collapsed="false">
      <c r="A582" s="1" t="n">
        <v>581</v>
      </c>
      <c r="B582" s="1" t="s">
        <v>611</v>
      </c>
      <c r="C582" s="1" t="n">
        <v>27</v>
      </c>
      <c r="D582" s="1" t="s">
        <v>22</v>
      </c>
      <c r="E582" s="1" t="s">
        <v>19</v>
      </c>
      <c r="F582" s="1" t="n">
        <v>34681</v>
      </c>
      <c r="G582" s="5" t="n">
        <v>42020</v>
      </c>
      <c r="H582" s="1" t="n">
        <v>13341</v>
      </c>
      <c r="I582" s="1" t="s">
        <v>28</v>
      </c>
      <c r="J582" s="1" t="n">
        <v>25</v>
      </c>
      <c r="K582" s="1" t="str">
        <f aca="false">IF(F582&gt;50000 ,"Above","Below")</f>
        <v>Below</v>
      </c>
      <c r="L582" s="1" t="str">
        <f aca="false">_xlfn.IFS(J581&gt;=50, "Excellent", J581&gt;=40, "Good", J581&gt;=30, "Average", J581&lt;30, "Poor")</f>
        <v>Poor</v>
      </c>
      <c r="M582" s="6" t="b">
        <f aca="false">AND(E582="HR", I582="North", H582&gt;15000)</f>
        <v>0</v>
      </c>
      <c r="N582" s="1" t="b">
        <f aca="false">OR(E582="IT", F582&gt;60000)</f>
        <v>0</v>
      </c>
      <c r="O582" s="6" t="b">
        <f aca="false">NOT(E582="Marketing")</f>
        <v>0</v>
      </c>
      <c r="S582" s="1" t="n">
        <f aca="false">VLOOKUP(A582,A582:F1581,6,FALSE())</f>
        <v>34681</v>
      </c>
    </row>
    <row r="583" customFormat="false" ht="13.8" hidden="false" customHeight="false" outlineLevel="0" collapsed="false">
      <c r="A583" s="1" t="n">
        <v>582</v>
      </c>
      <c r="B583" s="1" t="s">
        <v>612</v>
      </c>
      <c r="C583" s="1" t="n">
        <v>35</v>
      </c>
      <c r="D583" s="1" t="s">
        <v>18</v>
      </c>
      <c r="E583" s="1" t="s">
        <v>19</v>
      </c>
      <c r="F583" s="1" t="n">
        <v>35233</v>
      </c>
      <c r="G583" s="5" t="n">
        <v>44657</v>
      </c>
      <c r="H583" s="1" t="n">
        <v>13496</v>
      </c>
      <c r="I583" s="1" t="s">
        <v>25</v>
      </c>
      <c r="J583" s="1" t="n">
        <v>30</v>
      </c>
      <c r="K583" s="1" t="str">
        <f aca="false">IF(F583&gt;50000 ,"Above","Below")</f>
        <v>Below</v>
      </c>
      <c r="L583" s="1" t="str">
        <f aca="false">_xlfn.IFS(J582&gt;=50, "Excellent", J582&gt;=40, "Good", J582&gt;=30, "Average", J582&lt;30, "Poor")</f>
        <v>Poor</v>
      </c>
      <c r="M583" s="6" t="b">
        <f aca="false">AND(E583="HR", I583="North", H583&gt;15000)</f>
        <v>0</v>
      </c>
      <c r="N583" s="1" t="b">
        <f aca="false">OR(E583="IT", F583&gt;60000)</f>
        <v>0</v>
      </c>
      <c r="O583" s="6" t="b">
        <f aca="false">NOT(E583="Marketing")</f>
        <v>0</v>
      </c>
      <c r="S583" s="1" t="n">
        <f aca="false">VLOOKUP(A583,A583:F1582,6,FALSE())</f>
        <v>35233</v>
      </c>
      <c r="T583" s="1" t="n">
        <f aca="false">INDEX(H583:H1582, MATCH(A582, A582:A1584, 0))</f>
        <v>13496</v>
      </c>
    </row>
    <row r="584" customFormat="false" ht="13.8" hidden="false" customHeight="false" outlineLevel="0" collapsed="false">
      <c r="A584" s="1" t="n">
        <v>583</v>
      </c>
      <c r="B584" s="1" t="s">
        <v>613</v>
      </c>
      <c r="C584" s="1" t="n">
        <v>60</v>
      </c>
      <c r="D584" s="1" t="s">
        <v>22</v>
      </c>
      <c r="E584" s="1" t="s">
        <v>36</v>
      </c>
      <c r="F584" s="1" t="n">
        <v>39591</v>
      </c>
      <c r="G584" s="5" t="n">
        <v>42499</v>
      </c>
      <c r="H584" s="1" t="n">
        <v>39100</v>
      </c>
      <c r="I584" s="1" t="s">
        <v>20</v>
      </c>
      <c r="J584" s="1" t="n">
        <v>58</v>
      </c>
      <c r="K584" s="1" t="str">
        <f aca="false">IF(F584&gt;50000 ,"Above","Below")</f>
        <v>Below</v>
      </c>
      <c r="L584" s="1" t="str">
        <f aca="false">_xlfn.IFS(J583&gt;=50, "Excellent", J583&gt;=40, "Good", J583&gt;=30, "Average", J583&lt;30, "Poor")</f>
        <v>Average</v>
      </c>
      <c r="M584" s="6" t="b">
        <f aca="false">AND(E584="HR", I584="North", H584&gt;15000)</f>
        <v>0</v>
      </c>
      <c r="N584" s="1" t="b">
        <f aca="false">OR(E584="IT", F584&gt;60000)</f>
        <v>1</v>
      </c>
      <c r="O584" s="6" t="b">
        <f aca="false">NOT(E584="Marketing")</f>
        <v>1</v>
      </c>
      <c r="S584" s="1" t="n">
        <f aca="false">VLOOKUP(A584,A584:F1583,6,FALSE())</f>
        <v>39591</v>
      </c>
    </row>
    <row r="585" customFormat="false" ht="13.8" hidden="false" customHeight="false" outlineLevel="0" collapsed="false">
      <c r="A585" s="1" t="n">
        <v>584</v>
      </c>
      <c r="B585" s="1" t="s">
        <v>614</v>
      </c>
      <c r="C585" s="1" t="n">
        <v>36</v>
      </c>
      <c r="D585" s="1" t="s">
        <v>22</v>
      </c>
      <c r="E585" s="1" t="s">
        <v>30</v>
      </c>
      <c r="F585" s="1" t="n">
        <v>54649</v>
      </c>
      <c r="G585" s="5" t="n">
        <v>43061</v>
      </c>
      <c r="H585" s="1" t="n">
        <v>35062</v>
      </c>
      <c r="I585" s="1" t="s">
        <v>20</v>
      </c>
      <c r="J585" s="1" t="n">
        <v>55</v>
      </c>
      <c r="K585" s="1" t="str">
        <f aca="false">IF(F585&gt;50000 ,"Above","Below")</f>
        <v>Above</v>
      </c>
      <c r="L585" s="1" t="str">
        <f aca="false">_xlfn.IFS(J584&gt;=50, "Excellent", J584&gt;=40, "Good", J584&gt;=30, "Average", J584&lt;30, "Poor")</f>
        <v>Excellent</v>
      </c>
      <c r="M585" s="6" t="b">
        <f aca="false">AND(E585="HR", I585="North", H585&gt;15000)</f>
        <v>0</v>
      </c>
      <c r="N585" s="1" t="b">
        <f aca="false">OR(E585="IT", F585&gt;60000)</f>
        <v>0</v>
      </c>
      <c r="O585" s="6" t="b">
        <f aca="false">NOT(E585="Marketing")</f>
        <v>1</v>
      </c>
      <c r="S585" s="1" t="n">
        <f aca="false">VLOOKUP(A585,A585:F1584,6,FALSE())</f>
        <v>54649</v>
      </c>
      <c r="T585" s="1" t="n">
        <f aca="false">INDEX(H585:H1584, MATCH(A584, A584:A1586, 0))</f>
        <v>35062</v>
      </c>
    </row>
    <row r="586" customFormat="false" ht="13.8" hidden="false" customHeight="false" outlineLevel="0" collapsed="false">
      <c r="A586" s="1" t="n">
        <v>585</v>
      </c>
      <c r="B586" s="1" t="s">
        <v>615</v>
      </c>
      <c r="C586" s="1" t="n">
        <v>43</v>
      </c>
      <c r="D586" s="1" t="s">
        <v>22</v>
      </c>
      <c r="E586" s="1" t="s">
        <v>19</v>
      </c>
      <c r="F586" s="1" t="n">
        <v>48617</v>
      </c>
      <c r="G586" s="5" t="n">
        <v>42621</v>
      </c>
      <c r="H586" s="1" t="n">
        <v>28882</v>
      </c>
      <c r="I586" s="1" t="s">
        <v>28</v>
      </c>
      <c r="J586" s="1" t="n">
        <v>30</v>
      </c>
      <c r="K586" s="1" t="str">
        <f aca="false">IF(F586&gt;50000 ,"Above","Below")</f>
        <v>Below</v>
      </c>
      <c r="L586" s="1" t="str">
        <f aca="false">_xlfn.IFS(J585&gt;=50, "Excellent", J585&gt;=40, "Good", J585&gt;=30, "Average", J585&lt;30, "Poor")</f>
        <v>Excellent</v>
      </c>
      <c r="M586" s="6" t="b">
        <f aca="false">AND(E586="HR", I586="North", H586&gt;15000)</f>
        <v>0</v>
      </c>
      <c r="N586" s="1" t="b">
        <f aca="false">OR(E586="IT", F586&gt;60000)</f>
        <v>0</v>
      </c>
      <c r="O586" s="6" t="b">
        <f aca="false">NOT(E586="Marketing")</f>
        <v>0</v>
      </c>
      <c r="S586" s="1" t="n">
        <f aca="false">VLOOKUP(A586,A586:F1585,6,FALSE())</f>
        <v>48617</v>
      </c>
    </row>
    <row r="587" customFormat="false" ht="13.8" hidden="false" customHeight="false" outlineLevel="0" collapsed="false">
      <c r="A587" s="1" t="n">
        <v>586</v>
      </c>
      <c r="B587" s="1" t="s">
        <v>616</v>
      </c>
      <c r="C587" s="1" t="n">
        <v>34</v>
      </c>
      <c r="D587" s="1" t="s">
        <v>22</v>
      </c>
      <c r="E587" s="1" t="s">
        <v>19</v>
      </c>
      <c r="F587" s="1" t="n">
        <v>58269</v>
      </c>
      <c r="G587" s="5" t="n">
        <v>44958</v>
      </c>
      <c r="H587" s="1" t="n">
        <v>25323</v>
      </c>
      <c r="I587" s="1" t="s">
        <v>37</v>
      </c>
      <c r="J587" s="1" t="n">
        <v>27</v>
      </c>
      <c r="K587" s="1" t="str">
        <f aca="false">IF(F587&gt;50000 ,"Above","Below")</f>
        <v>Above</v>
      </c>
      <c r="L587" s="1" t="str">
        <f aca="false">_xlfn.IFS(J586&gt;=50, "Excellent", J586&gt;=40, "Good", J586&gt;=30, "Average", J586&lt;30, "Poor")</f>
        <v>Average</v>
      </c>
      <c r="M587" s="6" t="b">
        <f aca="false">AND(E587="HR", I587="North", H587&gt;15000)</f>
        <v>0</v>
      </c>
      <c r="N587" s="1" t="b">
        <f aca="false">OR(E587="IT", F587&gt;60000)</f>
        <v>0</v>
      </c>
      <c r="O587" s="6" t="b">
        <f aca="false">NOT(E587="Marketing")</f>
        <v>0</v>
      </c>
      <c r="S587" s="1" t="n">
        <f aca="false">VLOOKUP(A587,A587:F1586,6,FALSE())</f>
        <v>58269</v>
      </c>
      <c r="T587" s="1" t="n">
        <f aca="false">INDEX(H587:H1586, MATCH(A586, A586:A1588, 0))</f>
        <v>25323</v>
      </c>
    </row>
    <row r="588" customFormat="false" ht="13.8" hidden="false" customHeight="false" outlineLevel="0" collapsed="false">
      <c r="A588" s="1" t="n">
        <v>587</v>
      </c>
      <c r="B588" s="1" t="s">
        <v>617</v>
      </c>
      <c r="C588" s="1" t="n">
        <v>39</v>
      </c>
      <c r="D588" s="1" t="s">
        <v>22</v>
      </c>
      <c r="E588" s="1" t="s">
        <v>7</v>
      </c>
      <c r="F588" s="1" t="n">
        <v>55511</v>
      </c>
      <c r="G588" s="5" t="n">
        <v>43178</v>
      </c>
      <c r="H588" s="1" t="n">
        <v>19986</v>
      </c>
      <c r="I588" s="1" t="s">
        <v>20</v>
      </c>
      <c r="J588" s="1" t="n">
        <v>41</v>
      </c>
      <c r="K588" s="1" t="str">
        <f aca="false">IF(F588&gt;50000 ,"Above","Below")</f>
        <v>Above</v>
      </c>
      <c r="L588" s="1" t="str">
        <f aca="false">_xlfn.IFS(J587&gt;=50, "Excellent", J587&gt;=40, "Good", J587&gt;=30, "Average", J587&lt;30, "Poor")</f>
        <v>Poor</v>
      </c>
      <c r="M588" s="6" t="b">
        <f aca="false">AND(E588="HR", I588="North", H588&gt;15000)</f>
        <v>0</v>
      </c>
      <c r="N588" s="1" t="b">
        <f aca="false">OR(E588="IT", F588&gt;60000)</f>
        <v>0</v>
      </c>
      <c r="O588" s="6" t="b">
        <f aca="false">NOT(E588="Marketing")</f>
        <v>1</v>
      </c>
      <c r="S588" s="1" t="n">
        <f aca="false">VLOOKUP(A588,A588:F1587,6,FALSE())</f>
        <v>55511</v>
      </c>
    </row>
    <row r="589" customFormat="false" ht="13.8" hidden="false" customHeight="false" outlineLevel="0" collapsed="false">
      <c r="A589" s="1" t="n">
        <v>588</v>
      </c>
      <c r="B589" s="1" t="s">
        <v>618</v>
      </c>
      <c r="C589" s="1" t="n">
        <v>54</v>
      </c>
      <c r="D589" s="1" t="s">
        <v>18</v>
      </c>
      <c r="E589" s="1" t="s">
        <v>36</v>
      </c>
      <c r="F589" s="1" t="n">
        <v>58130</v>
      </c>
      <c r="G589" s="5" t="n">
        <v>45216</v>
      </c>
      <c r="H589" s="1" t="n">
        <v>20620</v>
      </c>
      <c r="I589" s="1" t="s">
        <v>20</v>
      </c>
      <c r="J589" s="1" t="n">
        <v>20</v>
      </c>
      <c r="K589" s="1" t="str">
        <f aca="false">IF(F589&gt;50000 ,"Above","Below")</f>
        <v>Above</v>
      </c>
      <c r="L589" s="1" t="str">
        <f aca="false">_xlfn.IFS(J588&gt;=50, "Excellent", J588&gt;=40, "Good", J588&gt;=30, "Average", J588&lt;30, "Poor")</f>
        <v>Good</v>
      </c>
      <c r="M589" s="6" t="b">
        <f aca="false">AND(E589="HR", I589="North", H589&gt;15000)</f>
        <v>0</v>
      </c>
      <c r="N589" s="1" t="b">
        <f aca="false">OR(E589="IT", F589&gt;60000)</f>
        <v>1</v>
      </c>
      <c r="O589" s="6" t="b">
        <f aca="false">NOT(E589="Marketing")</f>
        <v>1</v>
      </c>
      <c r="S589" s="1" t="n">
        <f aca="false">VLOOKUP(A589,A589:F1588,6,FALSE())</f>
        <v>58130</v>
      </c>
      <c r="T589" s="1" t="n">
        <f aca="false">INDEX(H589:H1588, MATCH(A588, A588:A1590, 0))</f>
        <v>20620</v>
      </c>
    </row>
    <row r="590" customFormat="false" ht="13.8" hidden="false" customHeight="false" outlineLevel="0" collapsed="false">
      <c r="A590" s="1" t="n">
        <v>589</v>
      </c>
      <c r="B590" s="1" t="s">
        <v>619</v>
      </c>
      <c r="C590" s="1" t="n">
        <v>37</v>
      </c>
      <c r="D590" s="1" t="s">
        <v>22</v>
      </c>
      <c r="E590" s="1" t="s">
        <v>7</v>
      </c>
      <c r="F590" s="1" t="n">
        <v>31282</v>
      </c>
      <c r="G590" s="5" t="n">
        <v>42275</v>
      </c>
      <c r="H590" s="1" t="n">
        <v>27044</v>
      </c>
      <c r="I590" s="1" t="s">
        <v>28</v>
      </c>
      <c r="J590" s="1" t="n">
        <v>31</v>
      </c>
      <c r="K590" s="1" t="str">
        <f aca="false">IF(F590&gt;50000 ,"Above","Below")</f>
        <v>Below</v>
      </c>
      <c r="L590" s="1" t="str">
        <f aca="false">_xlfn.IFS(J589&gt;=50, "Excellent", J589&gt;=40, "Good", J589&gt;=30, "Average", J589&lt;30, "Poor")</f>
        <v>Poor</v>
      </c>
      <c r="M590" s="6" t="b">
        <f aca="false">AND(E590="HR", I590="North", H590&gt;15000)</f>
        <v>0</v>
      </c>
      <c r="N590" s="1" t="b">
        <f aca="false">OR(E590="IT", F590&gt;60000)</f>
        <v>0</v>
      </c>
      <c r="O590" s="6" t="b">
        <f aca="false">NOT(E590="Marketing")</f>
        <v>1</v>
      </c>
      <c r="S590" s="1" t="n">
        <f aca="false">VLOOKUP(A590,A590:F1589,6,FALSE())</f>
        <v>31282</v>
      </c>
      <c r="T590" s="1" t="n">
        <f aca="false">INDEX(H590:H1589, MATCH(A589, A589:A1591, 0))</f>
        <v>27044</v>
      </c>
    </row>
    <row r="591" customFormat="false" ht="13.8" hidden="false" customHeight="false" outlineLevel="0" collapsed="false">
      <c r="A591" s="1" t="n">
        <v>590</v>
      </c>
      <c r="B591" s="1" t="s">
        <v>620</v>
      </c>
      <c r="C591" s="1" t="n">
        <v>43</v>
      </c>
      <c r="D591" s="1" t="s">
        <v>22</v>
      </c>
      <c r="E591" s="1" t="s">
        <v>19</v>
      </c>
      <c r="F591" s="1" t="n">
        <v>46867</v>
      </c>
      <c r="G591" s="5" t="n">
        <v>42091</v>
      </c>
      <c r="H591" s="1" t="n">
        <v>20310</v>
      </c>
      <c r="I591" s="1" t="s">
        <v>20</v>
      </c>
      <c r="J591" s="1" t="n">
        <v>47</v>
      </c>
      <c r="K591" s="1" t="str">
        <f aca="false">IF(F591&gt;50000 ,"Above","Below")</f>
        <v>Below</v>
      </c>
      <c r="L591" s="1" t="str">
        <f aca="false">_xlfn.IFS(J590&gt;=50, "Excellent", J590&gt;=40, "Good", J590&gt;=30, "Average", J590&lt;30, "Poor")</f>
        <v>Average</v>
      </c>
      <c r="M591" s="6" t="b">
        <f aca="false">AND(E591="HR", I591="North", H591&gt;15000)</f>
        <v>0</v>
      </c>
      <c r="N591" s="1" t="b">
        <f aca="false">OR(E591="IT", F591&gt;60000)</f>
        <v>0</v>
      </c>
      <c r="O591" s="6" t="b">
        <f aca="false">NOT(E591="Marketing")</f>
        <v>0</v>
      </c>
      <c r="S591" s="1" t="n">
        <f aca="false">VLOOKUP(A591,A591:F1590,6,FALSE())</f>
        <v>46867</v>
      </c>
    </row>
    <row r="592" customFormat="false" ht="13.8" hidden="false" customHeight="false" outlineLevel="0" collapsed="false">
      <c r="A592" s="1" t="n">
        <v>591</v>
      </c>
      <c r="B592" s="1" t="s">
        <v>621</v>
      </c>
      <c r="C592" s="1" t="n">
        <v>30</v>
      </c>
      <c r="D592" s="1" t="s">
        <v>18</v>
      </c>
      <c r="E592" s="1" t="s">
        <v>7</v>
      </c>
      <c r="F592" s="1" t="n">
        <v>45024</v>
      </c>
      <c r="G592" s="5" t="n">
        <v>44654</v>
      </c>
      <c r="H592" s="1" t="n">
        <v>13227</v>
      </c>
      <c r="I592" s="1" t="s">
        <v>28</v>
      </c>
      <c r="J592" s="1" t="n">
        <v>59</v>
      </c>
      <c r="K592" s="1" t="str">
        <f aca="false">IF(F592&gt;50000 ,"Above","Below")</f>
        <v>Below</v>
      </c>
      <c r="L592" s="1" t="str">
        <f aca="false">_xlfn.IFS(J591&gt;=50, "Excellent", J591&gt;=40, "Good", J591&gt;=30, "Average", J591&lt;30, "Poor")</f>
        <v>Good</v>
      </c>
      <c r="M592" s="6" t="b">
        <f aca="false">AND(E592="HR", I592="North", H592&gt;15000)</f>
        <v>0</v>
      </c>
      <c r="N592" s="1" t="b">
        <f aca="false">OR(E592="IT", F592&gt;60000)</f>
        <v>0</v>
      </c>
      <c r="O592" s="6" t="b">
        <f aca="false">NOT(E592="Marketing")</f>
        <v>1</v>
      </c>
      <c r="S592" s="1" t="n">
        <f aca="false">VLOOKUP(A592,A592:F1591,6,FALSE())</f>
        <v>45024</v>
      </c>
      <c r="T592" s="1" t="n">
        <f aca="false">INDEX(H592:H1591, MATCH(A591, A591:A1593, 0))</f>
        <v>13227</v>
      </c>
    </row>
    <row r="593" customFormat="false" ht="13.8" hidden="false" customHeight="false" outlineLevel="0" collapsed="false">
      <c r="A593" s="1" t="n">
        <v>592</v>
      </c>
      <c r="B593" s="1" t="s">
        <v>622</v>
      </c>
      <c r="C593" s="1" t="n">
        <v>42</v>
      </c>
      <c r="D593" s="1" t="s">
        <v>22</v>
      </c>
      <c r="E593" s="1" t="s">
        <v>36</v>
      </c>
      <c r="F593" s="1" t="n">
        <v>32104</v>
      </c>
      <c r="G593" s="5" t="n">
        <v>44874</v>
      </c>
      <c r="H593" s="1" t="n">
        <v>37745</v>
      </c>
      <c r="I593" s="1" t="s">
        <v>20</v>
      </c>
      <c r="J593" s="1" t="n">
        <v>35</v>
      </c>
      <c r="K593" s="1" t="str">
        <f aca="false">IF(F593&gt;50000 ,"Above","Below")</f>
        <v>Below</v>
      </c>
      <c r="L593" s="1" t="str">
        <f aca="false">_xlfn.IFS(J592&gt;=50, "Excellent", J592&gt;=40, "Good", J592&gt;=30, "Average", J592&lt;30, "Poor")</f>
        <v>Excellent</v>
      </c>
      <c r="M593" s="6" t="b">
        <f aca="false">AND(E593="HR", I593="North", H593&gt;15000)</f>
        <v>0</v>
      </c>
      <c r="N593" s="1" t="b">
        <f aca="false">OR(E593="IT", F593&gt;60000)</f>
        <v>1</v>
      </c>
      <c r="O593" s="6" t="b">
        <f aca="false">NOT(E593="Marketing")</f>
        <v>1</v>
      </c>
      <c r="S593" s="1" t="n">
        <f aca="false">VLOOKUP(A593,A593:F1592,6,FALSE())</f>
        <v>32104</v>
      </c>
    </row>
    <row r="594" customFormat="false" ht="13.8" hidden="false" customHeight="false" outlineLevel="0" collapsed="false">
      <c r="A594" s="1" t="n">
        <v>593</v>
      </c>
      <c r="B594" s="1" t="s">
        <v>623</v>
      </c>
      <c r="C594" s="1" t="n">
        <v>53</v>
      </c>
      <c r="D594" s="1" t="s">
        <v>22</v>
      </c>
      <c r="E594" s="1" t="s">
        <v>7</v>
      </c>
      <c r="F594" s="1" t="n">
        <v>41885</v>
      </c>
      <c r="G594" s="5" t="n">
        <v>43071</v>
      </c>
      <c r="H594" s="1" t="n">
        <v>23120</v>
      </c>
      <c r="I594" s="1" t="s">
        <v>25</v>
      </c>
      <c r="J594" s="1" t="n">
        <v>40</v>
      </c>
      <c r="K594" s="1" t="str">
        <f aca="false">IF(F594&gt;50000 ,"Above","Below")</f>
        <v>Below</v>
      </c>
      <c r="L594" s="1" t="str">
        <f aca="false">_xlfn.IFS(J593&gt;=50, "Excellent", J593&gt;=40, "Good", J593&gt;=30, "Average", J593&lt;30, "Poor")</f>
        <v>Average</v>
      </c>
      <c r="M594" s="6" t="b">
        <f aca="false">AND(E594="HR", I594="North", H594&gt;15000)</f>
        <v>0</v>
      </c>
      <c r="N594" s="1" t="b">
        <f aca="false">OR(E594="IT", F594&gt;60000)</f>
        <v>0</v>
      </c>
      <c r="O594" s="6" t="b">
        <f aca="false">NOT(E594="Marketing")</f>
        <v>1</v>
      </c>
      <c r="S594" s="1" t="n">
        <f aca="false">VLOOKUP(A594,A594:F1593,6,FALSE())</f>
        <v>41885</v>
      </c>
      <c r="T594" s="1" t="n">
        <f aca="false">INDEX(H594:H1593, MATCH(A593, A593:A1595, 0))</f>
        <v>23120</v>
      </c>
    </row>
    <row r="595" customFormat="false" ht="13.8" hidden="false" customHeight="false" outlineLevel="0" collapsed="false">
      <c r="A595" s="1" t="n">
        <v>594</v>
      </c>
      <c r="B595" s="1" t="s">
        <v>624</v>
      </c>
      <c r="C595" s="1" t="n">
        <v>47</v>
      </c>
      <c r="D595" s="1" t="s">
        <v>22</v>
      </c>
      <c r="E595" s="1" t="s">
        <v>30</v>
      </c>
      <c r="F595" s="1" t="n">
        <v>49921</v>
      </c>
      <c r="G595" s="5" t="n">
        <v>44147</v>
      </c>
      <c r="H595" s="1" t="n">
        <v>35460</v>
      </c>
      <c r="I595" s="1" t="s">
        <v>28</v>
      </c>
      <c r="J595" s="1" t="n">
        <v>32</v>
      </c>
      <c r="K595" s="1" t="str">
        <f aca="false">IF(F595&gt;50000 ,"Above","Below")</f>
        <v>Below</v>
      </c>
      <c r="L595" s="1" t="str">
        <f aca="false">_xlfn.IFS(J594&gt;=50, "Excellent", J594&gt;=40, "Good", J594&gt;=30, "Average", J594&lt;30, "Poor")</f>
        <v>Good</v>
      </c>
      <c r="M595" s="6" t="b">
        <f aca="false">AND(E595="HR", I595="North", H595&gt;15000)</f>
        <v>0</v>
      </c>
      <c r="N595" s="1" t="b">
        <f aca="false">OR(E595="IT", F595&gt;60000)</f>
        <v>0</v>
      </c>
      <c r="O595" s="6" t="b">
        <f aca="false">NOT(E595="Marketing")</f>
        <v>1</v>
      </c>
      <c r="S595" s="1" t="n">
        <f aca="false">VLOOKUP(A595,A595:F1594,6,FALSE())</f>
        <v>49921</v>
      </c>
    </row>
    <row r="596" customFormat="false" ht="13.8" hidden="false" customHeight="false" outlineLevel="0" collapsed="false">
      <c r="A596" s="1" t="n">
        <v>595</v>
      </c>
      <c r="B596" s="1" t="s">
        <v>625</v>
      </c>
      <c r="C596" s="1" t="n">
        <v>58</v>
      </c>
      <c r="D596" s="1" t="s">
        <v>18</v>
      </c>
      <c r="E596" s="1" t="s">
        <v>36</v>
      </c>
      <c r="F596" s="1" t="n">
        <v>64650</v>
      </c>
      <c r="G596" s="5" t="n">
        <v>42534</v>
      </c>
      <c r="H596" s="1" t="n">
        <v>20733</v>
      </c>
      <c r="I596" s="1" t="s">
        <v>37</v>
      </c>
      <c r="J596" s="1" t="n">
        <v>56</v>
      </c>
      <c r="K596" s="1" t="str">
        <f aca="false">IF(F596&gt;50000 ,"Above","Below")</f>
        <v>Above</v>
      </c>
      <c r="L596" s="1" t="str">
        <f aca="false">_xlfn.IFS(J595&gt;=50, "Excellent", J595&gt;=40, "Good", J595&gt;=30, "Average", J595&lt;30, "Poor")</f>
        <v>Average</v>
      </c>
      <c r="M596" s="6" t="b">
        <f aca="false">AND(E596="HR", I596="North", H596&gt;15000)</f>
        <v>0</v>
      </c>
      <c r="N596" s="1" t="b">
        <f aca="false">OR(E596="IT", F596&gt;60000)</f>
        <v>1</v>
      </c>
      <c r="O596" s="6" t="b">
        <f aca="false">NOT(E596="Marketing")</f>
        <v>1</v>
      </c>
      <c r="S596" s="1" t="n">
        <f aca="false">VLOOKUP(A596,A596:F1595,6,FALSE())</f>
        <v>64650</v>
      </c>
      <c r="T596" s="1" t="n">
        <f aca="false">INDEX(H596:H1595, MATCH(A595, A595:A1597, 0))</f>
        <v>20733</v>
      </c>
    </row>
    <row r="597" customFormat="false" ht="13.8" hidden="false" customHeight="false" outlineLevel="0" collapsed="false">
      <c r="A597" s="1" t="n">
        <v>596</v>
      </c>
      <c r="B597" s="1" t="s">
        <v>626</v>
      </c>
      <c r="C597" s="1" t="n">
        <v>33</v>
      </c>
      <c r="D597" s="1" t="s">
        <v>22</v>
      </c>
      <c r="E597" s="1" t="s">
        <v>23</v>
      </c>
      <c r="F597" s="1" t="n">
        <v>31805</v>
      </c>
      <c r="G597" s="5" t="n">
        <v>45028</v>
      </c>
      <c r="H597" s="1" t="n">
        <v>22219</v>
      </c>
      <c r="I597" s="1" t="s">
        <v>20</v>
      </c>
      <c r="J597" s="1" t="n">
        <v>24</v>
      </c>
      <c r="K597" s="1" t="str">
        <f aca="false">IF(F597&gt;50000 ,"Above","Below")</f>
        <v>Below</v>
      </c>
      <c r="L597" s="1" t="str">
        <f aca="false">_xlfn.IFS(J596&gt;=50, "Excellent", J596&gt;=40, "Good", J596&gt;=30, "Average", J596&lt;30, "Poor")</f>
        <v>Excellent</v>
      </c>
      <c r="M597" s="6" t="b">
        <f aca="false">AND(E597="HR", I597="North", H597&gt;15000)</f>
        <v>1</v>
      </c>
      <c r="N597" s="1" t="b">
        <f aca="false">OR(E597="IT", F597&gt;60000)</f>
        <v>0</v>
      </c>
      <c r="O597" s="6" t="b">
        <f aca="false">NOT(E597="Marketing")</f>
        <v>1</v>
      </c>
      <c r="S597" s="1" t="n">
        <f aca="false">VLOOKUP(A597,A597:F1596,6,FALSE())</f>
        <v>31805</v>
      </c>
    </row>
    <row r="598" customFormat="false" ht="13.8" hidden="false" customHeight="false" outlineLevel="0" collapsed="false">
      <c r="A598" s="1" t="n">
        <v>597</v>
      </c>
      <c r="B598" s="1" t="s">
        <v>627</v>
      </c>
      <c r="C598" s="1" t="n">
        <v>59</v>
      </c>
      <c r="D598" s="1" t="s">
        <v>18</v>
      </c>
      <c r="E598" s="1" t="s">
        <v>7</v>
      </c>
      <c r="F598" s="1" t="n">
        <v>60430</v>
      </c>
      <c r="G598" s="5" t="n">
        <v>43058</v>
      </c>
      <c r="H598" s="1" t="n">
        <v>37662</v>
      </c>
      <c r="I598" s="1" t="s">
        <v>37</v>
      </c>
      <c r="J598" s="1" t="n">
        <v>41</v>
      </c>
      <c r="K598" s="1" t="str">
        <f aca="false">IF(F598&gt;50000 ,"Above","Below")</f>
        <v>Above</v>
      </c>
      <c r="L598" s="1" t="str">
        <f aca="false">_xlfn.IFS(J597&gt;=50, "Excellent", J597&gt;=40, "Good", J597&gt;=30, "Average", J597&lt;30, "Poor")</f>
        <v>Poor</v>
      </c>
      <c r="M598" s="6" t="b">
        <f aca="false">AND(E598="HR", I598="North", H598&gt;15000)</f>
        <v>0</v>
      </c>
      <c r="N598" s="1" t="b">
        <f aca="false">OR(E598="IT", F598&gt;60000)</f>
        <v>1</v>
      </c>
      <c r="O598" s="6" t="b">
        <f aca="false">NOT(E598="Marketing")</f>
        <v>1</v>
      </c>
      <c r="S598" s="1" t="n">
        <f aca="false">VLOOKUP(A598,A598:F1597,6,FALSE())</f>
        <v>60430</v>
      </c>
      <c r="T598" s="1" t="n">
        <f aca="false">INDEX(H598:H1597, MATCH(A597, A597:A1599, 0))</f>
        <v>37662</v>
      </c>
    </row>
    <row r="599" customFormat="false" ht="13.8" hidden="false" customHeight="false" outlineLevel="0" collapsed="false">
      <c r="A599" s="1" t="n">
        <v>598</v>
      </c>
      <c r="B599" s="1" t="s">
        <v>628</v>
      </c>
      <c r="C599" s="1" t="n">
        <v>21</v>
      </c>
      <c r="D599" s="1" t="s">
        <v>22</v>
      </c>
      <c r="E599" s="1" t="s">
        <v>19</v>
      </c>
      <c r="F599" s="1" t="n">
        <v>47109</v>
      </c>
      <c r="G599" s="5" t="n">
        <v>43916</v>
      </c>
      <c r="H599" s="1" t="n">
        <v>36358</v>
      </c>
      <c r="I599" s="1" t="s">
        <v>20</v>
      </c>
      <c r="J599" s="1" t="n">
        <v>28</v>
      </c>
      <c r="K599" s="1" t="str">
        <f aca="false">IF(F599&gt;50000 ,"Above","Below")</f>
        <v>Below</v>
      </c>
      <c r="L599" s="1" t="str">
        <f aca="false">_xlfn.IFS(J598&gt;=50, "Excellent", J598&gt;=40, "Good", J598&gt;=30, "Average", J598&lt;30, "Poor")</f>
        <v>Good</v>
      </c>
      <c r="M599" s="6" t="b">
        <f aca="false">AND(E599="HR", I599="North", H599&gt;15000)</f>
        <v>0</v>
      </c>
      <c r="N599" s="1" t="b">
        <f aca="false">OR(E599="IT", F599&gt;60000)</f>
        <v>0</v>
      </c>
      <c r="O599" s="6" t="b">
        <f aca="false">NOT(E599="Marketing")</f>
        <v>0</v>
      </c>
      <c r="S599" s="1" t="n">
        <f aca="false">VLOOKUP(A599,A599:F1598,6,FALSE())</f>
        <v>47109</v>
      </c>
    </row>
    <row r="600" customFormat="false" ht="13.8" hidden="false" customHeight="false" outlineLevel="0" collapsed="false">
      <c r="A600" s="1" t="n">
        <v>599</v>
      </c>
      <c r="B600" s="1" t="s">
        <v>629</v>
      </c>
      <c r="C600" s="1" t="n">
        <v>44</v>
      </c>
      <c r="D600" s="1" t="s">
        <v>22</v>
      </c>
      <c r="E600" s="1" t="s">
        <v>30</v>
      </c>
      <c r="F600" s="1" t="n">
        <v>75409</v>
      </c>
      <c r="G600" s="5" t="n">
        <v>42480</v>
      </c>
      <c r="H600" s="1" t="n">
        <v>11581</v>
      </c>
      <c r="I600" s="1" t="s">
        <v>20</v>
      </c>
      <c r="J600" s="1" t="n">
        <v>40</v>
      </c>
      <c r="K600" s="1" t="str">
        <f aca="false">IF(F600&gt;50000 ,"Above","Below")</f>
        <v>Above</v>
      </c>
      <c r="L600" s="1" t="str">
        <f aca="false">_xlfn.IFS(J599&gt;=50, "Excellent", J599&gt;=40, "Good", J599&gt;=30, "Average", J599&lt;30, "Poor")</f>
        <v>Poor</v>
      </c>
      <c r="M600" s="6" t="b">
        <f aca="false">AND(E600="HR", I600="North", H600&gt;15000)</f>
        <v>0</v>
      </c>
      <c r="N600" s="1" t="b">
        <f aca="false">OR(E600="IT", F600&gt;60000)</f>
        <v>1</v>
      </c>
      <c r="O600" s="6" t="b">
        <f aca="false">NOT(E600="Marketing")</f>
        <v>1</v>
      </c>
      <c r="S600" s="1" t="n">
        <f aca="false">VLOOKUP(A600,A600:F1599,6,FALSE())</f>
        <v>75409</v>
      </c>
      <c r="T600" s="1" t="n">
        <f aca="false">INDEX(H600:H1599, MATCH(A599, A599:A1601, 0))</f>
        <v>11581</v>
      </c>
    </row>
    <row r="601" customFormat="false" ht="13.8" hidden="false" customHeight="false" outlineLevel="0" collapsed="false">
      <c r="A601" s="1" t="n">
        <v>600</v>
      </c>
      <c r="B601" s="1" t="s">
        <v>383</v>
      </c>
      <c r="C601" s="1" t="n">
        <v>44</v>
      </c>
      <c r="D601" s="1" t="s">
        <v>22</v>
      </c>
      <c r="E601" s="1" t="s">
        <v>36</v>
      </c>
      <c r="F601" s="1" t="n">
        <v>63852</v>
      </c>
      <c r="G601" s="5" t="n">
        <v>42907</v>
      </c>
      <c r="H601" s="1" t="n">
        <v>10003</v>
      </c>
      <c r="I601" s="1" t="s">
        <v>28</v>
      </c>
      <c r="J601" s="1" t="n">
        <v>20</v>
      </c>
      <c r="K601" s="1" t="str">
        <f aca="false">IF(F601&gt;50000 ,"Above","Below")</f>
        <v>Above</v>
      </c>
      <c r="L601" s="1" t="str">
        <f aca="false">_xlfn.IFS(J600&gt;=50, "Excellent", J600&gt;=40, "Good", J600&gt;=30, "Average", J600&lt;30, "Poor")</f>
        <v>Good</v>
      </c>
      <c r="M601" s="6" t="b">
        <f aca="false">AND(E601="HR", I601="North", H601&gt;15000)</f>
        <v>0</v>
      </c>
      <c r="N601" s="1" t="b">
        <f aca="false">OR(E601="IT", F601&gt;60000)</f>
        <v>1</v>
      </c>
      <c r="O601" s="6" t="b">
        <f aca="false">NOT(E601="Marketing")</f>
        <v>1</v>
      </c>
      <c r="S601" s="1" t="n">
        <f aca="false">VLOOKUP(A601,A601:F1600,6,FALSE())</f>
        <v>63852</v>
      </c>
    </row>
    <row r="602" customFormat="false" ht="13.8" hidden="false" customHeight="false" outlineLevel="0" collapsed="false">
      <c r="A602" s="1" t="n">
        <v>601</v>
      </c>
      <c r="B602" s="1" t="s">
        <v>630</v>
      </c>
      <c r="C602" s="1" t="n">
        <v>35</v>
      </c>
      <c r="D602" s="1" t="s">
        <v>18</v>
      </c>
      <c r="E602" s="1" t="s">
        <v>36</v>
      </c>
      <c r="F602" s="1" t="n">
        <v>41367</v>
      </c>
      <c r="G602" s="5" t="n">
        <v>45288</v>
      </c>
      <c r="H602" s="1" t="n">
        <v>36665</v>
      </c>
      <c r="I602" s="1" t="s">
        <v>20</v>
      </c>
      <c r="J602" s="1" t="n">
        <v>60</v>
      </c>
      <c r="K602" s="1" t="str">
        <f aca="false">IF(F602&gt;50000 ,"Above","Below")</f>
        <v>Below</v>
      </c>
      <c r="L602" s="1" t="str">
        <f aca="false">_xlfn.IFS(J601&gt;=50, "Excellent", J601&gt;=40, "Good", J601&gt;=30, "Average", J601&lt;30, "Poor")</f>
        <v>Poor</v>
      </c>
      <c r="M602" s="6" t="b">
        <f aca="false">AND(E602="HR", I602="North", H602&gt;15000)</f>
        <v>0</v>
      </c>
      <c r="N602" s="1" t="b">
        <f aca="false">OR(E602="IT", F602&gt;60000)</f>
        <v>1</v>
      </c>
      <c r="O602" s="6" t="b">
        <f aca="false">NOT(E602="Marketing")</f>
        <v>1</v>
      </c>
      <c r="S602" s="1" t="n">
        <f aca="false">VLOOKUP(A602,A602:F1601,6,FALSE())</f>
        <v>41367</v>
      </c>
      <c r="T602" s="1" t="n">
        <f aca="false">INDEX(H602:H1601, MATCH(A601, A601:A1603, 0))</f>
        <v>36665</v>
      </c>
    </row>
    <row r="603" customFormat="false" ht="13.8" hidden="false" customHeight="false" outlineLevel="0" collapsed="false">
      <c r="A603" s="1" t="n">
        <v>602</v>
      </c>
      <c r="B603" s="1" t="s">
        <v>631</v>
      </c>
      <c r="C603" s="1" t="n">
        <v>60</v>
      </c>
      <c r="D603" s="1" t="s">
        <v>22</v>
      </c>
      <c r="E603" s="1" t="s">
        <v>19</v>
      </c>
      <c r="F603" s="1" t="n">
        <v>66406</v>
      </c>
      <c r="G603" s="5" t="n">
        <v>43027</v>
      </c>
      <c r="H603" s="1" t="n">
        <v>25924</v>
      </c>
      <c r="I603" s="1" t="s">
        <v>37</v>
      </c>
      <c r="J603" s="1" t="n">
        <v>55</v>
      </c>
      <c r="K603" s="1" t="str">
        <f aca="false">IF(F603&gt;50000 ,"Above","Below")</f>
        <v>Above</v>
      </c>
      <c r="L603" s="1" t="str">
        <f aca="false">_xlfn.IFS(J602&gt;=50, "Excellent", J602&gt;=40, "Good", J602&gt;=30, "Average", J602&lt;30, "Poor")</f>
        <v>Excellent</v>
      </c>
      <c r="M603" s="6" t="b">
        <f aca="false">AND(E603="HR", I603="North", H603&gt;15000)</f>
        <v>0</v>
      </c>
      <c r="N603" s="1" t="b">
        <f aca="false">OR(E603="IT", F603&gt;60000)</f>
        <v>1</v>
      </c>
      <c r="O603" s="6" t="b">
        <f aca="false">NOT(E603="Marketing")</f>
        <v>0</v>
      </c>
      <c r="S603" s="1" t="n">
        <f aca="false">VLOOKUP(A603,A603:F1602,6,FALSE())</f>
        <v>66406</v>
      </c>
    </row>
    <row r="604" customFormat="false" ht="13.8" hidden="false" customHeight="false" outlineLevel="0" collapsed="false">
      <c r="A604" s="1" t="n">
        <v>603</v>
      </c>
      <c r="B604" s="1" t="s">
        <v>632</v>
      </c>
      <c r="C604" s="1" t="n">
        <v>35</v>
      </c>
      <c r="D604" s="1" t="s">
        <v>18</v>
      </c>
      <c r="E604" s="1" t="s">
        <v>36</v>
      </c>
      <c r="F604" s="1" t="n">
        <v>45914</v>
      </c>
      <c r="G604" s="5" t="n">
        <v>42291</v>
      </c>
      <c r="H604" s="1" t="n">
        <v>35272</v>
      </c>
      <c r="I604" s="1" t="s">
        <v>25</v>
      </c>
      <c r="J604" s="1" t="n">
        <v>28</v>
      </c>
      <c r="K604" s="1" t="str">
        <f aca="false">IF(F604&gt;50000 ,"Above","Below")</f>
        <v>Below</v>
      </c>
      <c r="L604" s="1" t="str">
        <f aca="false">_xlfn.IFS(J603&gt;=50, "Excellent", J603&gt;=40, "Good", J603&gt;=30, "Average", J603&lt;30, "Poor")</f>
        <v>Excellent</v>
      </c>
      <c r="M604" s="6" t="b">
        <f aca="false">AND(E604="HR", I604="North", H604&gt;15000)</f>
        <v>0</v>
      </c>
      <c r="N604" s="1" t="b">
        <f aca="false">OR(E604="IT", F604&gt;60000)</f>
        <v>1</v>
      </c>
      <c r="O604" s="6" t="b">
        <f aca="false">NOT(E604="Marketing")</f>
        <v>1</v>
      </c>
      <c r="S604" s="1" t="n">
        <f aca="false">VLOOKUP(A604,A604:F1603,6,FALSE())</f>
        <v>45914</v>
      </c>
      <c r="T604" s="1" t="n">
        <f aca="false">INDEX(H604:H1603, MATCH(A603, A603:A1605, 0))</f>
        <v>35272</v>
      </c>
    </row>
    <row r="605" customFormat="false" ht="13.8" hidden="false" customHeight="false" outlineLevel="0" collapsed="false">
      <c r="A605" s="1" t="n">
        <v>604</v>
      </c>
      <c r="B605" s="1" t="s">
        <v>633</v>
      </c>
      <c r="C605" s="1" t="n">
        <v>58</v>
      </c>
      <c r="D605" s="1" t="s">
        <v>22</v>
      </c>
      <c r="E605" s="1" t="s">
        <v>30</v>
      </c>
      <c r="F605" s="1" t="n">
        <v>65249</v>
      </c>
      <c r="G605" s="5" t="n">
        <v>43796</v>
      </c>
      <c r="H605" s="1" t="n">
        <v>35987</v>
      </c>
      <c r="I605" s="1" t="s">
        <v>28</v>
      </c>
      <c r="J605" s="1" t="n">
        <v>35</v>
      </c>
      <c r="K605" s="1" t="str">
        <f aca="false">IF(F605&gt;50000 ,"Above","Below")</f>
        <v>Above</v>
      </c>
      <c r="L605" s="1" t="str">
        <f aca="false">_xlfn.IFS(J604&gt;=50, "Excellent", J604&gt;=40, "Good", J604&gt;=30, "Average", J604&lt;30, "Poor")</f>
        <v>Poor</v>
      </c>
      <c r="M605" s="6" t="b">
        <f aca="false">AND(E605="HR", I605="North", H605&gt;15000)</f>
        <v>0</v>
      </c>
      <c r="N605" s="1" t="b">
        <f aca="false">OR(E605="IT", F605&gt;60000)</f>
        <v>1</v>
      </c>
      <c r="O605" s="6" t="b">
        <f aca="false">NOT(E605="Marketing")</f>
        <v>1</v>
      </c>
      <c r="S605" s="1" t="n">
        <f aca="false">VLOOKUP(A605,A605:F1604,6,FALSE())</f>
        <v>65249</v>
      </c>
    </row>
    <row r="606" customFormat="false" ht="13.8" hidden="false" customHeight="false" outlineLevel="0" collapsed="false">
      <c r="A606" s="1" t="n">
        <v>605</v>
      </c>
      <c r="B606" s="1" t="s">
        <v>634</v>
      </c>
      <c r="C606" s="1" t="n">
        <v>57</v>
      </c>
      <c r="D606" s="1" t="s">
        <v>18</v>
      </c>
      <c r="E606" s="1" t="s">
        <v>23</v>
      </c>
      <c r="F606" s="1" t="n">
        <v>65433</v>
      </c>
      <c r="G606" s="5" t="n">
        <v>43466</v>
      </c>
      <c r="H606" s="1" t="n">
        <v>20166</v>
      </c>
      <c r="I606" s="1" t="s">
        <v>20</v>
      </c>
      <c r="J606" s="1" t="n">
        <v>60</v>
      </c>
      <c r="K606" s="1" t="str">
        <f aca="false">IF(F606&gt;50000 ,"Above","Below")</f>
        <v>Above</v>
      </c>
      <c r="L606" s="1" t="str">
        <f aca="false">_xlfn.IFS(J605&gt;=50, "Excellent", J605&gt;=40, "Good", J605&gt;=30, "Average", J605&lt;30, "Poor")</f>
        <v>Average</v>
      </c>
      <c r="M606" s="6" t="b">
        <f aca="false">AND(E606="HR", I606="North", H606&gt;15000)</f>
        <v>1</v>
      </c>
      <c r="N606" s="1" t="b">
        <f aca="false">OR(E606="IT", F606&gt;60000)</f>
        <v>1</v>
      </c>
      <c r="O606" s="6" t="b">
        <f aca="false">NOT(E606="Marketing")</f>
        <v>1</v>
      </c>
      <c r="S606" s="1" t="n">
        <f aca="false">VLOOKUP(A606,A606:F1605,6,FALSE())</f>
        <v>65433</v>
      </c>
      <c r="T606" s="1" t="n">
        <f aca="false">INDEX(H606:H1605, MATCH(A605, A605:A1607, 0))</f>
        <v>20166</v>
      </c>
    </row>
    <row r="607" customFormat="false" ht="13.8" hidden="false" customHeight="false" outlineLevel="0" collapsed="false">
      <c r="A607" s="1" t="n">
        <v>606</v>
      </c>
      <c r="B607" s="1" t="s">
        <v>635</v>
      </c>
      <c r="C607" s="1" t="n">
        <v>57</v>
      </c>
      <c r="D607" s="1" t="s">
        <v>22</v>
      </c>
      <c r="E607" s="1" t="s">
        <v>36</v>
      </c>
      <c r="F607" s="1" t="n">
        <v>34185</v>
      </c>
      <c r="G607" s="5" t="n">
        <v>41853</v>
      </c>
      <c r="H607" s="1" t="n">
        <v>12737</v>
      </c>
      <c r="I607" s="1" t="s">
        <v>28</v>
      </c>
      <c r="J607" s="1" t="n">
        <v>52</v>
      </c>
      <c r="K607" s="1" t="str">
        <f aca="false">IF(F607&gt;50000 ,"Above","Below")</f>
        <v>Below</v>
      </c>
      <c r="L607" s="1" t="str">
        <f aca="false">_xlfn.IFS(J606&gt;=50, "Excellent", J606&gt;=40, "Good", J606&gt;=30, "Average", J606&lt;30, "Poor")</f>
        <v>Excellent</v>
      </c>
      <c r="M607" s="6" t="b">
        <f aca="false">AND(E607="HR", I607="North", H607&gt;15000)</f>
        <v>0</v>
      </c>
      <c r="N607" s="1" t="b">
        <f aca="false">OR(E607="IT", F607&gt;60000)</f>
        <v>1</v>
      </c>
      <c r="O607" s="6" t="b">
        <f aca="false">NOT(E607="Marketing")</f>
        <v>1</v>
      </c>
      <c r="S607" s="1" t="n">
        <f aca="false">VLOOKUP(A607,A607:F1606,6,FALSE())</f>
        <v>34185</v>
      </c>
    </row>
    <row r="608" customFormat="false" ht="13.8" hidden="false" customHeight="false" outlineLevel="0" collapsed="false">
      <c r="A608" s="1" t="n">
        <v>607</v>
      </c>
      <c r="B608" s="1" t="s">
        <v>636</v>
      </c>
      <c r="C608" s="1" t="n">
        <v>24</v>
      </c>
      <c r="D608" s="1" t="s">
        <v>18</v>
      </c>
      <c r="E608" s="1" t="s">
        <v>7</v>
      </c>
      <c r="F608" s="1" t="n">
        <v>72399</v>
      </c>
      <c r="G608" s="5" t="n">
        <v>42924</v>
      </c>
      <c r="H608" s="1" t="n">
        <v>39470</v>
      </c>
      <c r="I608" s="1" t="s">
        <v>20</v>
      </c>
      <c r="J608" s="1" t="n">
        <v>39</v>
      </c>
      <c r="K608" s="1" t="str">
        <f aca="false">IF(F608&gt;50000 ,"Above","Below")</f>
        <v>Above</v>
      </c>
      <c r="L608" s="1" t="str">
        <f aca="false">_xlfn.IFS(J607&gt;=50, "Excellent", J607&gt;=40, "Good", J607&gt;=30, "Average", J607&lt;30, "Poor")</f>
        <v>Excellent</v>
      </c>
      <c r="M608" s="6" t="b">
        <f aca="false">AND(E608="HR", I608="North", H608&gt;15000)</f>
        <v>0</v>
      </c>
      <c r="N608" s="1" t="b">
        <f aca="false">OR(E608="IT", F608&gt;60000)</f>
        <v>1</v>
      </c>
      <c r="O608" s="6" t="b">
        <f aca="false">NOT(E608="Marketing")</f>
        <v>1</v>
      </c>
      <c r="S608" s="1" t="n">
        <f aca="false">VLOOKUP(A608,A608:F1607,6,FALSE())</f>
        <v>72399</v>
      </c>
      <c r="T608" s="1" t="n">
        <f aca="false">INDEX(H608:H1607, MATCH(A607, A607:A1609, 0))</f>
        <v>39470</v>
      </c>
    </row>
    <row r="609" customFormat="false" ht="13.8" hidden="false" customHeight="false" outlineLevel="0" collapsed="false">
      <c r="A609" s="1" t="n">
        <v>608</v>
      </c>
      <c r="B609" s="1" t="s">
        <v>637</v>
      </c>
      <c r="C609" s="1" t="n">
        <v>56</v>
      </c>
      <c r="D609" s="1" t="s">
        <v>18</v>
      </c>
      <c r="E609" s="1" t="s">
        <v>36</v>
      </c>
      <c r="F609" s="1" t="n">
        <v>40509</v>
      </c>
      <c r="G609" s="5" t="n">
        <v>45206</v>
      </c>
      <c r="H609" s="1" t="n">
        <v>26866</v>
      </c>
      <c r="I609" s="1" t="s">
        <v>37</v>
      </c>
      <c r="J609" s="1" t="n">
        <v>24</v>
      </c>
      <c r="K609" s="1" t="str">
        <f aca="false">IF(F609&gt;50000 ,"Above","Below")</f>
        <v>Below</v>
      </c>
      <c r="L609" s="1" t="str">
        <f aca="false">_xlfn.IFS(J608&gt;=50, "Excellent", J608&gt;=40, "Good", J608&gt;=30, "Average", J608&lt;30, "Poor")</f>
        <v>Average</v>
      </c>
      <c r="M609" s="6" t="b">
        <f aca="false">AND(E609="HR", I609="North", H609&gt;15000)</f>
        <v>0</v>
      </c>
      <c r="N609" s="1" t="b">
        <f aca="false">OR(E609="IT", F609&gt;60000)</f>
        <v>1</v>
      </c>
      <c r="O609" s="6" t="b">
        <f aca="false">NOT(E609="Marketing")</f>
        <v>1</v>
      </c>
      <c r="S609" s="1" t="n">
        <f aca="false">VLOOKUP(A609,A609:F1608,6,FALSE())</f>
        <v>40509</v>
      </c>
    </row>
    <row r="610" customFormat="false" ht="13.8" hidden="false" customHeight="false" outlineLevel="0" collapsed="false">
      <c r="A610" s="1" t="n">
        <v>609</v>
      </c>
      <c r="B610" s="1" t="s">
        <v>638</v>
      </c>
      <c r="C610" s="1" t="n">
        <v>50</v>
      </c>
      <c r="D610" s="1" t="s">
        <v>22</v>
      </c>
      <c r="E610" s="1" t="s">
        <v>30</v>
      </c>
      <c r="F610" s="1" t="n">
        <v>50638</v>
      </c>
      <c r="G610" s="5" t="n">
        <v>43731</v>
      </c>
      <c r="H610" s="1" t="n">
        <v>33897</v>
      </c>
      <c r="I610" s="1" t="s">
        <v>25</v>
      </c>
      <c r="J610" s="1" t="n">
        <v>60</v>
      </c>
      <c r="K610" s="1" t="str">
        <f aca="false">IF(F610&gt;50000 ,"Above","Below")</f>
        <v>Above</v>
      </c>
      <c r="L610" s="1" t="str">
        <f aca="false">_xlfn.IFS(J609&gt;=50, "Excellent", J609&gt;=40, "Good", J609&gt;=30, "Average", J609&lt;30, "Poor")</f>
        <v>Poor</v>
      </c>
      <c r="M610" s="6" t="b">
        <f aca="false">AND(E610="HR", I610="North", H610&gt;15000)</f>
        <v>0</v>
      </c>
      <c r="N610" s="1" t="b">
        <f aca="false">OR(E610="IT", F610&gt;60000)</f>
        <v>0</v>
      </c>
      <c r="O610" s="6" t="b">
        <f aca="false">NOT(E610="Marketing")</f>
        <v>1</v>
      </c>
      <c r="S610" s="1" t="n">
        <f aca="false">VLOOKUP(A610,A610:F1609,6,FALSE())</f>
        <v>50638</v>
      </c>
      <c r="T610" s="1" t="n">
        <f aca="false">INDEX(H610:H1609, MATCH(A609, A609:A1611, 0))</f>
        <v>33897</v>
      </c>
    </row>
    <row r="611" customFormat="false" ht="13.8" hidden="false" customHeight="false" outlineLevel="0" collapsed="false">
      <c r="A611" s="1" t="n">
        <v>610</v>
      </c>
      <c r="B611" s="1" t="s">
        <v>639</v>
      </c>
      <c r="C611" s="1" t="n">
        <v>29</v>
      </c>
      <c r="D611" s="1" t="s">
        <v>18</v>
      </c>
      <c r="E611" s="1" t="s">
        <v>7</v>
      </c>
      <c r="F611" s="1" t="n">
        <v>35633</v>
      </c>
      <c r="G611" s="5" t="n">
        <v>43691</v>
      </c>
      <c r="H611" s="1" t="n">
        <v>14105</v>
      </c>
      <c r="I611" s="1" t="s">
        <v>25</v>
      </c>
      <c r="J611" s="1" t="n">
        <v>57</v>
      </c>
      <c r="K611" s="1" t="str">
        <f aca="false">IF(F611&gt;50000 ,"Above","Below")</f>
        <v>Below</v>
      </c>
      <c r="L611" s="1" t="str">
        <f aca="false">_xlfn.IFS(J610&gt;=50, "Excellent", J610&gt;=40, "Good", J610&gt;=30, "Average", J610&lt;30, "Poor")</f>
        <v>Excellent</v>
      </c>
      <c r="M611" s="6" t="b">
        <f aca="false">AND(E611="HR", I611="North", H611&gt;15000)</f>
        <v>0</v>
      </c>
      <c r="N611" s="1" t="b">
        <f aca="false">OR(E611="IT", F611&gt;60000)</f>
        <v>0</v>
      </c>
      <c r="O611" s="6" t="b">
        <f aca="false">NOT(E611="Marketing")</f>
        <v>1</v>
      </c>
      <c r="S611" s="1" t="n">
        <f aca="false">VLOOKUP(A611,A611:F1610,6,FALSE())</f>
        <v>35633</v>
      </c>
      <c r="T611" s="1" t="n">
        <f aca="false">INDEX(H611:H1610, MATCH(A610, A610:A1612, 0))</f>
        <v>14105</v>
      </c>
    </row>
    <row r="612" customFormat="false" ht="13.8" hidden="false" customHeight="false" outlineLevel="0" collapsed="false">
      <c r="A612" s="1" t="n">
        <v>611</v>
      </c>
      <c r="B612" s="1" t="s">
        <v>640</v>
      </c>
      <c r="C612" s="1" t="n">
        <v>30</v>
      </c>
      <c r="D612" s="1" t="s">
        <v>18</v>
      </c>
      <c r="E612" s="1" t="s">
        <v>23</v>
      </c>
      <c r="F612" s="1" t="n">
        <v>40236</v>
      </c>
      <c r="G612" s="5" t="n">
        <v>45093</v>
      </c>
      <c r="H612" s="1" t="n">
        <v>27716</v>
      </c>
      <c r="I612" s="1" t="s">
        <v>25</v>
      </c>
      <c r="J612" s="1" t="n">
        <v>51</v>
      </c>
      <c r="K612" s="1" t="str">
        <f aca="false">IF(F612&gt;50000 ,"Above","Below")</f>
        <v>Below</v>
      </c>
      <c r="L612" s="1" t="str">
        <f aca="false">_xlfn.IFS(J611&gt;=50, "Excellent", J611&gt;=40, "Good", J611&gt;=30, "Average", J611&lt;30, "Poor")</f>
        <v>Excellent</v>
      </c>
      <c r="M612" s="6" t="b">
        <f aca="false">AND(E612="HR", I612="North", H612&gt;15000)</f>
        <v>0</v>
      </c>
      <c r="N612" s="1" t="b">
        <f aca="false">OR(E612="IT", F612&gt;60000)</f>
        <v>0</v>
      </c>
      <c r="O612" s="6" t="b">
        <f aca="false">NOT(E612="Marketing")</f>
        <v>1</v>
      </c>
      <c r="S612" s="1" t="n">
        <f aca="false">VLOOKUP(A612,A612:F1611,6,FALSE())</f>
        <v>40236</v>
      </c>
    </row>
    <row r="613" customFormat="false" ht="13.8" hidden="false" customHeight="false" outlineLevel="0" collapsed="false">
      <c r="A613" s="1" t="n">
        <v>612</v>
      </c>
      <c r="B613" s="1" t="s">
        <v>641</v>
      </c>
      <c r="C613" s="1" t="n">
        <v>46</v>
      </c>
      <c r="D613" s="1" t="s">
        <v>18</v>
      </c>
      <c r="E613" s="1" t="s">
        <v>30</v>
      </c>
      <c r="F613" s="1" t="n">
        <v>68347</v>
      </c>
      <c r="G613" s="5" t="n">
        <v>43715</v>
      </c>
      <c r="H613" s="1" t="n">
        <v>20522</v>
      </c>
      <c r="I613" s="1" t="s">
        <v>28</v>
      </c>
      <c r="J613" s="1" t="n">
        <v>56</v>
      </c>
      <c r="K613" s="1" t="str">
        <f aca="false">IF(F613&gt;50000 ,"Above","Below")</f>
        <v>Above</v>
      </c>
      <c r="L613" s="1" t="str">
        <f aca="false">_xlfn.IFS(J612&gt;=50, "Excellent", J612&gt;=40, "Good", J612&gt;=30, "Average", J612&lt;30, "Poor")</f>
        <v>Excellent</v>
      </c>
      <c r="M613" s="6" t="b">
        <f aca="false">AND(E613="HR", I613="North", H613&gt;15000)</f>
        <v>0</v>
      </c>
      <c r="N613" s="1" t="b">
        <f aca="false">OR(E613="IT", F613&gt;60000)</f>
        <v>1</v>
      </c>
      <c r="O613" s="6" t="b">
        <f aca="false">NOT(E613="Marketing")</f>
        <v>1</v>
      </c>
      <c r="S613" s="1" t="n">
        <f aca="false">VLOOKUP(A613,A613:F1612,6,FALSE())</f>
        <v>68347</v>
      </c>
      <c r="T613" s="1" t="n">
        <f aca="false">INDEX(H613:H1612, MATCH(A612, A612:A1614, 0))</f>
        <v>20522</v>
      </c>
    </row>
    <row r="614" customFormat="false" ht="13.8" hidden="false" customHeight="false" outlineLevel="0" collapsed="false">
      <c r="A614" s="1" t="n">
        <v>613</v>
      </c>
      <c r="B614" s="1" t="s">
        <v>642</v>
      </c>
      <c r="C614" s="1" t="n">
        <v>42</v>
      </c>
      <c r="D614" s="1" t="s">
        <v>18</v>
      </c>
      <c r="E614" s="1" t="s">
        <v>19</v>
      </c>
      <c r="F614" s="1" t="n">
        <v>38841</v>
      </c>
      <c r="G614" s="5" t="n">
        <v>44145</v>
      </c>
      <c r="H614" s="1" t="n">
        <v>36164</v>
      </c>
      <c r="I614" s="1" t="s">
        <v>37</v>
      </c>
      <c r="J614" s="1" t="n">
        <v>32</v>
      </c>
      <c r="K614" s="1" t="str">
        <f aca="false">IF(F614&gt;50000 ,"Above","Below")</f>
        <v>Below</v>
      </c>
      <c r="L614" s="1" t="str">
        <f aca="false">_xlfn.IFS(J613&gt;=50, "Excellent", J613&gt;=40, "Good", J613&gt;=30, "Average", J613&lt;30, "Poor")</f>
        <v>Excellent</v>
      </c>
      <c r="M614" s="6" t="b">
        <f aca="false">AND(E614="HR", I614="North", H614&gt;15000)</f>
        <v>0</v>
      </c>
      <c r="N614" s="1" t="b">
        <f aca="false">OR(E614="IT", F614&gt;60000)</f>
        <v>0</v>
      </c>
      <c r="O614" s="6" t="b">
        <f aca="false">NOT(E614="Marketing")</f>
        <v>0</v>
      </c>
      <c r="S614" s="1" t="n">
        <f aca="false">VLOOKUP(A614,A614:F1613,6,FALSE())</f>
        <v>38841</v>
      </c>
    </row>
    <row r="615" customFormat="false" ht="13.8" hidden="false" customHeight="false" outlineLevel="0" collapsed="false">
      <c r="A615" s="1" t="n">
        <v>614</v>
      </c>
      <c r="B615" s="1" t="s">
        <v>643</v>
      </c>
      <c r="C615" s="1" t="n">
        <v>55</v>
      </c>
      <c r="D615" s="1" t="s">
        <v>22</v>
      </c>
      <c r="E615" s="1" t="s">
        <v>23</v>
      </c>
      <c r="F615" s="1" t="n">
        <v>59863</v>
      </c>
      <c r="G615" s="5" t="n">
        <v>45399</v>
      </c>
      <c r="H615" s="1" t="n">
        <v>23818</v>
      </c>
      <c r="I615" s="1" t="s">
        <v>25</v>
      </c>
      <c r="J615" s="1" t="n">
        <v>39</v>
      </c>
      <c r="K615" s="1" t="str">
        <f aca="false">IF(F615&gt;50000 ,"Above","Below")</f>
        <v>Above</v>
      </c>
      <c r="L615" s="1" t="str">
        <f aca="false">_xlfn.IFS(J614&gt;=50, "Excellent", J614&gt;=40, "Good", J614&gt;=30, "Average", J614&lt;30, "Poor")</f>
        <v>Average</v>
      </c>
      <c r="M615" s="6" t="b">
        <f aca="false">AND(E615="HR", I615="North", H615&gt;15000)</f>
        <v>0</v>
      </c>
      <c r="N615" s="1" t="b">
        <f aca="false">OR(E615="IT", F615&gt;60000)</f>
        <v>0</v>
      </c>
      <c r="O615" s="6" t="b">
        <f aca="false">NOT(E615="Marketing")</f>
        <v>1</v>
      </c>
      <c r="S615" s="1" t="n">
        <f aca="false">VLOOKUP(A615,A615:F1614,6,FALSE())</f>
        <v>59863</v>
      </c>
      <c r="T615" s="1" t="n">
        <f aca="false">INDEX(H615:H1614, MATCH(A614, A614:A1616, 0))</f>
        <v>23818</v>
      </c>
    </row>
    <row r="616" customFormat="false" ht="13.8" hidden="false" customHeight="false" outlineLevel="0" collapsed="false">
      <c r="A616" s="1" t="n">
        <v>615</v>
      </c>
      <c r="B616" s="1" t="s">
        <v>644</v>
      </c>
      <c r="C616" s="1" t="n">
        <v>32</v>
      </c>
      <c r="D616" s="1" t="s">
        <v>22</v>
      </c>
      <c r="E616" s="1" t="s">
        <v>19</v>
      </c>
      <c r="F616" s="1" t="n">
        <v>37418</v>
      </c>
      <c r="G616" s="5" t="n">
        <v>44943</v>
      </c>
      <c r="H616" s="1" t="n">
        <v>26812</v>
      </c>
      <c r="I616" s="1" t="s">
        <v>37</v>
      </c>
      <c r="J616" s="1" t="n">
        <v>31</v>
      </c>
      <c r="K616" s="1" t="str">
        <f aca="false">IF(F616&gt;50000 ,"Above","Below")</f>
        <v>Below</v>
      </c>
      <c r="L616" s="1" t="str">
        <f aca="false">_xlfn.IFS(J615&gt;=50, "Excellent", J615&gt;=40, "Good", J615&gt;=30, "Average", J615&lt;30, "Poor")</f>
        <v>Average</v>
      </c>
      <c r="M616" s="6" t="b">
        <f aca="false">AND(E616="HR", I616="North", H616&gt;15000)</f>
        <v>0</v>
      </c>
      <c r="N616" s="1" t="b">
        <f aca="false">OR(E616="IT", F616&gt;60000)</f>
        <v>0</v>
      </c>
      <c r="O616" s="6" t="b">
        <f aca="false">NOT(E616="Marketing")</f>
        <v>0</v>
      </c>
      <c r="S616" s="1" t="n">
        <f aca="false">VLOOKUP(A616,A616:F1615,6,FALSE())</f>
        <v>37418</v>
      </c>
    </row>
    <row r="617" customFormat="false" ht="13.8" hidden="false" customHeight="false" outlineLevel="0" collapsed="false">
      <c r="A617" s="1" t="n">
        <v>616</v>
      </c>
      <c r="B617" s="1" t="s">
        <v>645</v>
      </c>
      <c r="C617" s="1" t="n">
        <v>38</v>
      </c>
      <c r="D617" s="1" t="s">
        <v>22</v>
      </c>
      <c r="E617" s="1" t="s">
        <v>36</v>
      </c>
      <c r="F617" s="1" t="n">
        <v>79553</v>
      </c>
      <c r="G617" s="5" t="n">
        <v>43204</v>
      </c>
      <c r="H617" s="1" t="n">
        <v>13182</v>
      </c>
      <c r="I617" s="1" t="s">
        <v>25</v>
      </c>
      <c r="J617" s="1" t="n">
        <v>28</v>
      </c>
      <c r="K617" s="1" t="str">
        <f aca="false">IF(F617&gt;50000 ,"Above","Below")</f>
        <v>Above</v>
      </c>
      <c r="L617" s="1" t="str">
        <f aca="false">_xlfn.IFS(J616&gt;=50, "Excellent", J616&gt;=40, "Good", J616&gt;=30, "Average", J616&lt;30, "Poor")</f>
        <v>Average</v>
      </c>
      <c r="M617" s="6" t="b">
        <f aca="false">AND(E617="HR", I617="North", H617&gt;15000)</f>
        <v>0</v>
      </c>
      <c r="N617" s="1" t="b">
        <f aca="false">OR(E617="IT", F617&gt;60000)</f>
        <v>1</v>
      </c>
      <c r="O617" s="6" t="b">
        <f aca="false">NOT(E617="Marketing")</f>
        <v>1</v>
      </c>
      <c r="S617" s="1" t="n">
        <f aca="false">VLOOKUP(A617,A617:F1616,6,FALSE())</f>
        <v>79553</v>
      </c>
      <c r="T617" s="1" t="n">
        <f aca="false">INDEX(H617:H1616, MATCH(A616, A616:A1618, 0))</f>
        <v>13182</v>
      </c>
    </row>
    <row r="618" customFormat="false" ht="13.8" hidden="false" customHeight="false" outlineLevel="0" collapsed="false">
      <c r="A618" s="1" t="n">
        <v>617</v>
      </c>
      <c r="B618" s="1" t="s">
        <v>646</v>
      </c>
      <c r="C618" s="1" t="n">
        <v>39</v>
      </c>
      <c r="D618" s="1" t="s">
        <v>22</v>
      </c>
      <c r="E618" s="1" t="s">
        <v>30</v>
      </c>
      <c r="F618" s="1" t="n">
        <v>32253</v>
      </c>
      <c r="G618" s="5" t="n">
        <v>42953</v>
      </c>
      <c r="H618" s="1" t="n">
        <v>26740</v>
      </c>
      <c r="I618" s="1" t="s">
        <v>20</v>
      </c>
      <c r="J618" s="1" t="n">
        <v>39</v>
      </c>
      <c r="K618" s="1" t="str">
        <f aca="false">IF(F618&gt;50000 ,"Above","Below")</f>
        <v>Below</v>
      </c>
      <c r="L618" s="1" t="str">
        <f aca="false">_xlfn.IFS(J617&gt;=50, "Excellent", J617&gt;=40, "Good", J617&gt;=30, "Average", J617&lt;30, "Poor")</f>
        <v>Poor</v>
      </c>
      <c r="M618" s="6" t="b">
        <f aca="false">AND(E618="HR", I618="North", H618&gt;15000)</f>
        <v>0</v>
      </c>
      <c r="N618" s="1" t="b">
        <f aca="false">OR(E618="IT", F618&gt;60000)</f>
        <v>0</v>
      </c>
      <c r="O618" s="6" t="b">
        <f aca="false">NOT(E618="Marketing")</f>
        <v>1</v>
      </c>
      <c r="S618" s="1" t="n">
        <f aca="false">VLOOKUP(A618,A618:F1617,6,FALSE())</f>
        <v>32253</v>
      </c>
    </row>
    <row r="619" customFormat="false" ht="13.8" hidden="false" customHeight="false" outlineLevel="0" collapsed="false">
      <c r="A619" s="1" t="n">
        <v>618</v>
      </c>
      <c r="B619" s="1" t="s">
        <v>647</v>
      </c>
      <c r="C619" s="1" t="n">
        <v>47</v>
      </c>
      <c r="D619" s="1" t="s">
        <v>22</v>
      </c>
      <c r="E619" s="1" t="s">
        <v>7</v>
      </c>
      <c r="F619" s="1" t="n">
        <v>30413</v>
      </c>
      <c r="G619" s="5" t="n">
        <v>43431</v>
      </c>
      <c r="H619" s="1" t="n">
        <v>12153</v>
      </c>
      <c r="I619" s="1" t="s">
        <v>20</v>
      </c>
      <c r="J619" s="1" t="n">
        <v>36</v>
      </c>
      <c r="K619" s="1" t="str">
        <f aca="false">IF(F619&gt;50000 ,"Above","Below")</f>
        <v>Below</v>
      </c>
      <c r="L619" s="1" t="str">
        <f aca="false">_xlfn.IFS(J618&gt;=50, "Excellent", J618&gt;=40, "Good", J618&gt;=30, "Average", J618&lt;30, "Poor")</f>
        <v>Average</v>
      </c>
      <c r="M619" s="6" t="b">
        <f aca="false">AND(E619="HR", I619="North", H619&gt;15000)</f>
        <v>0</v>
      </c>
      <c r="N619" s="1" t="b">
        <f aca="false">OR(E619="IT", F619&gt;60000)</f>
        <v>0</v>
      </c>
      <c r="O619" s="6" t="b">
        <f aca="false">NOT(E619="Marketing")</f>
        <v>1</v>
      </c>
      <c r="S619" s="1" t="n">
        <f aca="false">VLOOKUP(A619,A619:F1618,6,FALSE())</f>
        <v>30413</v>
      </c>
      <c r="T619" s="1" t="n">
        <f aca="false">INDEX(H619:H1618, MATCH(A618, A618:A1620, 0))</f>
        <v>12153</v>
      </c>
    </row>
    <row r="620" customFormat="false" ht="13.8" hidden="false" customHeight="false" outlineLevel="0" collapsed="false">
      <c r="A620" s="1" t="n">
        <v>619</v>
      </c>
      <c r="B620" s="1" t="s">
        <v>648</v>
      </c>
      <c r="C620" s="1" t="n">
        <v>47</v>
      </c>
      <c r="D620" s="1" t="s">
        <v>22</v>
      </c>
      <c r="E620" s="1" t="s">
        <v>36</v>
      </c>
      <c r="F620" s="1" t="n">
        <v>58125</v>
      </c>
      <c r="G620" s="5" t="n">
        <v>45266</v>
      </c>
      <c r="H620" s="1" t="n">
        <v>12168</v>
      </c>
      <c r="I620" s="1" t="s">
        <v>20</v>
      </c>
      <c r="J620" s="1" t="n">
        <v>51</v>
      </c>
      <c r="K620" s="1" t="str">
        <f aca="false">IF(F620&gt;50000 ,"Above","Below")</f>
        <v>Above</v>
      </c>
      <c r="L620" s="1" t="str">
        <f aca="false">_xlfn.IFS(J619&gt;=50, "Excellent", J619&gt;=40, "Good", J619&gt;=30, "Average", J619&lt;30, "Poor")</f>
        <v>Average</v>
      </c>
      <c r="M620" s="6" t="b">
        <f aca="false">AND(E620="HR", I620="North", H620&gt;15000)</f>
        <v>0</v>
      </c>
      <c r="N620" s="1" t="b">
        <f aca="false">OR(E620="IT", F620&gt;60000)</f>
        <v>1</v>
      </c>
      <c r="O620" s="6" t="b">
        <f aca="false">NOT(E620="Marketing")</f>
        <v>1</v>
      </c>
      <c r="S620" s="1" t="n">
        <f aca="false">VLOOKUP(A620,A620:F1619,6,FALSE())</f>
        <v>58125</v>
      </c>
    </row>
    <row r="621" customFormat="false" ht="13.8" hidden="false" customHeight="false" outlineLevel="0" collapsed="false">
      <c r="A621" s="1" t="n">
        <v>620</v>
      </c>
      <c r="B621" s="1" t="s">
        <v>649</v>
      </c>
      <c r="C621" s="1" t="n">
        <v>58</v>
      </c>
      <c r="D621" s="1" t="s">
        <v>18</v>
      </c>
      <c r="E621" s="1" t="s">
        <v>19</v>
      </c>
      <c r="F621" s="1" t="n">
        <v>76298</v>
      </c>
      <c r="G621" s="5" t="n">
        <v>42708</v>
      </c>
      <c r="H621" s="1" t="n">
        <v>25609</v>
      </c>
      <c r="I621" s="1" t="s">
        <v>25</v>
      </c>
      <c r="J621" s="1" t="n">
        <v>24</v>
      </c>
      <c r="K621" s="1" t="str">
        <f aca="false">IF(F621&gt;50000 ,"Above","Below")</f>
        <v>Above</v>
      </c>
      <c r="L621" s="1" t="str">
        <f aca="false">_xlfn.IFS(J620&gt;=50, "Excellent", J620&gt;=40, "Good", J620&gt;=30, "Average", J620&lt;30, "Poor")</f>
        <v>Excellent</v>
      </c>
      <c r="M621" s="6" t="b">
        <f aca="false">AND(E621="HR", I621="North", H621&gt;15000)</f>
        <v>0</v>
      </c>
      <c r="N621" s="1" t="b">
        <f aca="false">OR(E621="IT", F621&gt;60000)</f>
        <v>1</v>
      </c>
      <c r="O621" s="6" t="b">
        <f aca="false">NOT(E621="Marketing")</f>
        <v>0</v>
      </c>
      <c r="S621" s="1" t="n">
        <f aca="false">VLOOKUP(A621,A621:F1620,6,FALSE())</f>
        <v>76298</v>
      </c>
      <c r="T621" s="1" t="n">
        <f aca="false">INDEX(H621:H1620, MATCH(A620, A620:A1622, 0))</f>
        <v>25609</v>
      </c>
    </row>
    <row r="622" customFormat="false" ht="13.8" hidden="false" customHeight="false" outlineLevel="0" collapsed="false">
      <c r="A622" s="1" t="n">
        <v>621</v>
      </c>
      <c r="B622" s="1" t="s">
        <v>650</v>
      </c>
      <c r="C622" s="1" t="n">
        <v>49</v>
      </c>
      <c r="D622" s="1" t="s">
        <v>22</v>
      </c>
      <c r="E622" s="1" t="s">
        <v>23</v>
      </c>
      <c r="F622" s="1" t="n">
        <v>53018</v>
      </c>
      <c r="G622" s="5" t="n">
        <v>41888</v>
      </c>
      <c r="H622" s="1" t="n">
        <v>36224</v>
      </c>
      <c r="I622" s="1" t="s">
        <v>25</v>
      </c>
      <c r="J622" s="1" t="n">
        <v>59</v>
      </c>
      <c r="K622" s="1" t="str">
        <f aca="false">IF(F622&gt;50000 ,"Above","Below")</f>
        <v>Above</v>
      </c>
      <c r="L622" s="1" t="str">
        <f aca="false">_xlfn.IFS(J621&gt;=50, "Excellent", J621&gt;=40, "Good", J621&gt;=30, "Average", J621&lt;30, "Poor")</f>
        <v>Poor</v>
      </c>
      <c r="M622" s="6" t="b">
        <f aca="false">AND(E622="HR", I622="North", H622&gt;15000)</f>
        <v>0</v>
      </c>
      <c r="N622" s="1" t="b">
        <f aca="false">OR(E622="IT", F622&gt;60000)</f>
        <v>0</v>
      </c>
      <c r="O622" s="6" t="b">
        <f aca="false">NOT(E622="Marketing")</f>
        <v>1</v>
      </c>
      <c r="S622" s="1" t="n">
        <f aca="false">VLOOKUP(A622,A622:F1621,6,FALSE())</f>
        <v>53018</v>
      </c>
    </row>
    <row r="623" customFormat="false" ht="13.8" hidden="false" customHeight="false" outlineLevel="0" collapsed="false">
      <c r="A623" s="1" t="n">
        <v>622</v>
      </c>
      <c r="B623" s="1" t="s">
        <v>651</v>
      </c>
      <c r="C623" s="1" t="n">
        <v>21</v>
      </c>
      <c r="D623" s="1" t="s">
        <v>22</v>
      </c>
      <c r="E623" s="1" t="s">
        <v>23</v>
      </c>
      <c r="F623" s="1" t="n">
        <v>77016</v>
      </c>
      <c r="G623" s="5" t="n">
        <v>45470</v>
      </c>
      <c r="H623" s="1" t="n">
        <v>25054</v>
      </c>
      <c r="I623" s="1" t="s">
        <v>20</v>
      </c>
      <c r="J623" s="1" t="n">
        <v>34</v>
      </c>
      <c r="K623" s="1" t="str">
        <f aca="false">IF(F623&gt;50000 ,"Above","Below")</f>
        <v>Above</v>
      </c>
      <c r="L623" s="1" t="str">
        <f aca="false">_xlfn.IFS(J622&gt;=50, "Excellent", J622&gt;=40, "Good", J622&gt;=30, "Average", J622&lt;30, "Poor")</f>
        <v>Excellent</v>
      </c>
      <c r="M623" s="6" t="b">
        <f aca="false">AND(E623="HR", I623="North", H623&gt;15000)</f>
        <v>1</v>
      </c>
      <c r="N623" s="1" t="b">
        <f aca="false">OR(E623="IT", F623&gt;60000)</f>
        <v>1</v>
      </c>
      <c r="O623" s="6" t="b">
        <f aca="false">NOT(E623="Marketing")</f>
        <v>1</v>
      </c>
      <c r="S623" s="1" t="n">
        <f aca="false">VLOOKUP(A623,A623:F1622,6,FALSE())</f>
        <v>77016</v>
      </c>
      <c r="T623" s="1" t="n">
        <f aca="false">INDEX(H623:H1622, MATCH(A622, A622:A1624, 0))</f>
        <v>25054</v>
      </c>
    </row>
    <row r="624" customFormat="false" ht="13.8" hidden="false" customHeight="false" outlineLevel="0" collapsed="false">
      <c r="A624" s="1" t="n">
        <v>623</v>
      </c>
      <c r="B624" s="1" t="s">
        <v>652</v>
      </c>
      <c r="C624" s="1" t="n">
        <v>50</v>
      </c>
      <c r="D624" s="1" t="s">
        <v>22</v>
      </c>
      <c r="E624" s="1" t="s">
        <v>36</v>
      </c>
      <c r="F624" s="1" t="n">
        <v>53511</v>
      </c>
      <c r="G624" s="5" t="n">
        <v>43315</v>
      </c>
      <c r="H624" s="1" t="n">
        <v>17174</v>
      </c>
      <c r="I624" s="1" t="s">
        <v>37</v>
      </c>
      <c r="J624" s="1" t="n">
        <v>52</v>
      </c>
      <c r="K624" s="1" t="str">
        <f aca="false">IF(F624&gt;50000 ,"Above","Below")</f>
        <v>Above</v>
      </c>
      <c r="L624" s="1" t="str">
        <f aca="false">_xlfn.IFS(J623&gt;=50, "Excellent", J623&gt;=40, "Good", J623&gt;=30, "Average", J623&lt;30, "Poor")</f>
        <v>Average</v>
      </c>
      <c r="M624" s="6" t="b">
        <f aca="false">AND(E624="HR", I624="North", H624&gt;15000)</f>
        <v>0</v>
      </c>
      <c r="N624" s="1" t="b">
        <f aca="false">OR(E624="IT", F624&gt;60000)</f>
        <v>1</v>
      </c>
      <c r="O624" s="6" t="b">
        <f aca="false">NOT(E624="Marketing")</f>
        <v>1</v>
      </c>
      <c r="S624" s="1" t="n">
        <f aca="false">VLOOKUP(A624,A624:F1623,6,FALSE())</f>
        <v>53511</v>
      </c>
    </row>
    <row r="625" customFormat="false" ht="13.8" hidden="false" customHeight="false" outlineLevel="0" collapsed="false">
      <c r="A625" s="1" t="n">
        <v>624</v>
      </c>
      <c r="B625" s="1" t="s">
        <v>653</v>
      </c>
      <c r="C625" s="1" t="n">
        <v>27</v>
      </c>
      <c r="D625" s="1" t="s">
        <v>22</v>
      </c>
      <c r="E625" s="1" t="s">
        <v>36</v>
      </c>
      <c r="F625" s="1" t="n">
        <v>60842</v>
      </c>
      <c r="G625" s="5" t="n">
        <v>43570</v>
      </c>
      <c r="H625" s="1" t="n">
        <v>33356</v>
      </c>
      <c r="I625" s="1" t="s">
        <v>37</v>
      </c>
      <c r="J625" s="1" t="n">
        <v>50</v>
      </c>
      <c r="K625" s="1" t="str">
        <f aca="false">IF(F625&gt;50000 ,"Above","Below")</f>
        <v>Above</v>
      </c>
      <c r="L625" s="1" t="str">
        <f aca="false">_xlfn.IFS(J624&gt;=50, "Excellent", J624&gt;=40, "Good", J624&gt;=30, "Average", J624&lt;30, "Poor")</f>
        <v>Excellent</v>
      </c>
      <c r="M625" s="6" t="b">
        <f aca="false">AND(E625="HR", I625="North", H625&gt;15000)</f>
        <v>0</v>
      </c>
      <c r="N625" s="1" t="b">
        <f aca="false">OR(E625="IT", F625&gt;60000)</f>
        <v>1</v>
      </c>
      <c r="O625" s="6" t="b">
        <f aca="false">NOT(E625="Marketing")</f>
        <v>1</v>
      </c>
      <c r="S625" s="1" t="n">
        <f aca="false">VLOOKUP(A625,A625:F1624,6,FALSE())</f>
        <v>60842</v>
      </c>
      <c r="T625" s="1" t="n">
        <f aca="false">INDEX(H625:H1624, MATCH(A624, A624:A1626, 0))</f>
        <v>33356</v>
      </c>
    </row>
    <row r="626" customFormat="false" ht="13.8" hidden="false" customHeight="false" outlineLevel="0" collapsed="false">
      <c r="A626" s="1" t="n">
        <v>625</v>
      </c>
      <c r="B626" s="1" t="s">
        <v>654</v>
      </c>
      <c r="C626" s="1" t="n">
        <v>55</v>
      </c>
      <c r="D626" s="1" t="s">
        <v>18</v>
      </c>
      <c r="E626" s="1" t="s">
        <v>7</v>
      </c>
      <c r="F626" s="1" t="n">
        <v>30181</v>
      </c>
      <c r="G626" s="5" t="n">
        <v>43466</v>
      </c>
      <c r="H626" s="1" t="n">
        <v>32998</v>
      </c>
      <c r="I626" s="1" t="s">
        <v>20</v>
      </c>
      <c r="J626" s="1" t="n">
        <v>38</v>
      </c>
      <c r="K626" s="1" t="str">
        <f aca="false">IF(F626&gt;50000 ,"Above","Below")</f>
        <v>Below</v>
      </c>
      <c r="L626" s="1" t="str">
        <f aca="false">_xlfn.IFS(J625&gt;=50, "Excellent", J625&gt;=40, "Good", J625&gt;=30, "Average", J625&lt;30, "Poor")</f>
        <v>Excellent</v>
      </c>
      <c r="M626" s="6" t="b">
        <f aca="false">AND(E626="HR", I626="North", H626&gt;15000)</f>
        <v>0</v>
      </c>
      <c r="N626" s="1" t="b">
        <f aca="false">OR(E626="IT", F626&gt;60000)</f>
        <v>0</v>
      </c>
      <c r="O626" s="6" t="b">
        <f aca="false">NOT(E626="Marketing")</f>
        <v>1</v>
      </c>
      <c r="S626" s="1" t="n">
        <f aca="false">VLOOKUP(A626,A626:F1625,6,FALSE())</f>
        <v>30181</v>
      </c>
    </row>
    <row r="627" customFormat="false" ht="13.8" hidden="false" customHeight="false" outlineLevel="0" collapsed="false">
      <c r="A627" s="1" t="n">
        <v>626</v>
      </c>
      <c r="B627" s="1" t="s">
        <v>655</v>
      </c>
      <c r="C627" s="1" t="n">
        <v>22</v>
      </c>
      <c r="D627" s="1" t="s">
        <v>22</v>
      </c>
      <c r="E627" s="1" t="s">
        <v>7</v>
      </c>
      <c r="F627" s="1" t="n">
        <v>75713</v>
      </c>
      <c r="G627" s="5" t="n">
        <v>42582</v>
      </c>
      <c r="H627" s="1" t="n">
        <v>25176</v>
      </c>
      <c r="I627" s="1" t="s">
        <v>25</v>
      </c>
      <c r="J627" s="1" t="n">
        <v>42</v>
      </c>
      <c r="K627" s="1" t="str">
        <f aca="false">IF(F627&gt;50000 ,"Above","Below")</f>
        <v>Above</v>
      </c>
      <c r="L627" s="1" t="str">
        <f aca="false">_xlfn.IFS(J626&gt;=50, "Excellent", J626&gt;=40, "Good", J626&gt;=30, "Average", J626&lt;30, "Poor")</f>
        <v>Average</v>
      </c>
      <c r="M627" s="6" t="b">
        <f aca="false">AND(E627="HR", I627="North", H627&gt;15000)</f>
        <v>0</v>
      </c>
      <c r="N627" s="1" t="b">
        <f aca="false">OR(E627="IT", F627&gt;60000)</f>
        <v>1</v>
      </c>
      <c r="O627" s="6" t="b">
        <f aca="false">NOT(E627="Marketing")</f>
        <v>1</v>
      </c>
      <c r="S627" s="1" t="n">
        <f aca="false">VLOOKUP(A627,A627:F1626,6,FALSE())</f>
        <v>75713</v>
      </c>
      <c r="T627" s="1" t="n">
        <f aca="false">INDEX(H627:H1626, MATCH(A626, A626:A1628, 0))</f>
        <v>25176</v>
      </c>
    </row>
    <row r="628" customFormat="false" ht="13.8" hidden="false" customHeight="false" outlineLevel="0" collapsed="false">
      <c r="A628" s="1" t="n">
        <v>627</v>
      </c>
      <c r="B628" s="1" t="s">
        <v>656</v>
      </c>
      <c r="C628" s="1" t="n">
        <v>27</v>
      </c>
      <c r="D628" s="1" t="s">
        <v>18</v>
      </c>
      <c r="E628" s="1" t="s">
        <v>23</v>
      </c>
      <c r="F628" s="1" t="n">
        <v>50135</v>
      </c>
      <c r="G628" s="5" t="n">
        <v>43670</v>
      </c>
      <c r="H628" s="1" t="n">
        <v>34208</v>
      </c>
      <c r="I628" s="1" t="s">
        <v>28</v>
      </c>
      <c r="J628" s="1" t="n">
        <v>37</v>
      </c>
      <c r="K628" s="1" t="str">
        <f aca="false">IF(F628&gt;50000 ,"Above","Below")</f>
        <v>Above</v>
      </c>
      <c r="L628" s="1" t="str">
        <f aca="false">_xlfn.IFS(J627&gt;=50, "Excellent", J627&gt;=40, "Good", J627&gt;=30, "Average", J627&lt;30, "Poor")</f>
        <v>Good</v>
      </c>
      <c r="M628" s="6" t="b">
        <f aca="false">AND(E628="HR", I628="North", H628&gt;15000)</f>
        <v>0</v>
      </c>
      <c r="N628" s="1" t="b">
        <f aca="false">OR(E628="IT", F628&gt;60000)</f>
        <v>0</v>
      </c>
      <c r="O628" s="6" t="b">
        <f aca="false">NOT(E628="Marketing")</f>
        <v>1</v>
      </c>
      <c r="S628" s="1" t="n">
        <f aca="false">VLOOKUP(A628,A628:F1627,6,FALSE())</f>
        <v>50135</v>
      </c>
    </row>
    <row r="629" customFormat="false" ht="13.8" hidden="false" customHeight="false" outlineLevel="0" collapsed="false">
      <c r="A629" s="1" t="n">
        <v>628</v>
      </c>
      <c r="B629" s="1" t="s">
        <v>657</v>
      </c>
      <c r="C629" s="1" t="n">
        <v>52</v>
      </c>
      <c r="D629" s="1" t="s">
        <v>18</v>
      </c>
      <c r="E629" s="1" t="s">
        <v>30</v>
      </c>
      <c r="F629" s="1" t="n">
        <v>68062</v>
      </c>
      <c r="G629" s="5" t="n">
        <v>42283</v>
      </c>
      <c r="H629" s="1" t="n">
        <v>29058</v>
      </c>
      <c r="I629" s="1" t="s">
        <v>28</v>
      </c>
      <c r="J629" s="1" t="n">
        <v>52</v>
      </c>
      <c r="K629" s="1" t="str">
        <f aca="false">IF(F629&gt;50000 ,"Above","Below")</f>
        <v>Above</v>
      </c>
      <c r="L629" s="1" t="str">
        <f aca="false">_xlfn.IFS(J628&gt;=50, "Excellent", J628&gt;=40, "Good", J628&gt;=30, "Average", J628&lt;30, "Poor")</f>
        <v>Average</v>
      </c>
      <c r="M629" s="6" t="b">
        <f aca="false">AND(E629="HR", I629="North", H629&gt;15000)</f>
        <v>0</v>
      </c>
      <c r="N629" s="1" t="b">
        <f aca="false">OR(E629="IT", F629&gt;60000)</f>
        <v>1</v>
      </c>
      <c r="O629" s="6" t="b">
        <f aca="false">NOT(E629="Marketing")</f>
        <v>1</v>
      </c>
      <c r="S629" s="1" t="n">
        <f aca="false">VLOOKUP(A629,A629:F1628,6,FALSE())</f>
        <v>68062</v>
      </c>
      <c r="T629" s="1" t="n">
        <f aca="false">INDEX(H629:H1628, MATCH(A628, A628:A1630, 0))</f>
        <v>29058</v>
      </c>
    </row>
    <row r="630" customFormat="false" ht="13.8" hidden="false" customHeight="false" outlineLevel="0" collapsed="false">
      <c r="A630" s="1" t="n">
        <v>629</v>
      </c>
      <c r="B630" s="1" t="s">
        <v>658</v>
      </c>
      <c r="C630" s="1" t="n">
        <v>21</v>
      </c>
      <c r="D630" s="1" t="s">
        <v>22</v>
      </c>
      <c r="E630" s="1" t="s">
        <v>7</v>
      </c>
      <c r="F630" s="1" t="n">
        <v>68235</v>
      </c>
      <c r="G630" s="5" t="n">
        <v>43006</v>
      </c>
      <c r="H630" s="1" t="n">
        <v>15867</v>
      </c>
      <c r="I630" s="1" t="s">
        <v>28</v>
      </c>
      <c r="J630" s="1" t="n">
        <v>40</v>
      </c>
      <c r="K630" s="1" t="str">
        <f aca="false">IF(F630&gt;50000 ,"Above","Below")</f>
        <v>Above</v>
      </c>
      <c r="L630" s="1" t="str">
        <f aca="false">_xlfn.IFS(J629&gt;=50, "Excellent", J629&gt;=40, "Good", J629&gt;=30, "Average", J629&lt;30, "Poor")</f>
        <v>Excellent</v>
      </c>
      <c r="M630" s="6" t="b">
        <f aca="false">AND(E630="HR", I630="North", H630&gt;15000)</f>
        <v>0</v>
      </c>
      <c r="N630" s="1" t="b">
        <f aca="false">OR(E630="IT", F630&gt;60000)</f>
        <v>1</v>
      </c>
      <c r="O630" s="6" t="b">
        <f aca="false">NOT(E630="Marketing")</f>
        <v>1</v>
      </c>
      <c r="S630" s="1" t="n">
        <f aca="false">VLOOKUP(A630,A630:F1629,6,FALSE())</f>
        <v>68235</v>
      </c>
    </row>
    <row r="631" customFormat="false" ht="13.8" hidden="false" customHeight="false" outlineLevel="0" collapsed="false">
      <c r="A631" s="1" t="n">
        <v>630</v>
      </c>
      <c r="B631" s="1" t="s">
        <v>659</v>
      </c>
      <c r="C631" s="1" t="n">
        <v>58</v>
      </c>
      <c r="D631" s="1" t="s">
        <v>18</v>
      </c>
      <c r="E631" s="1" t="s">
        <v>30</v>
      </c>
      <c r="F631" s="1" t="n">
        <v>58263</v>
      </c>
      <c r="G631" s="5" t="n">
        <v>43136</v>
      </c>
      <c r="H631" s="1" t="n">
        <v>27893</v>
      </c>
      <c r="I631" s="1" t="s">
        <v>20</v>
      </c>
      <c r="J631" s="1" t="n">
        <v>39</v>
      </c>
      <c r="K631" s="1" t="str">
        <f aca="false">IF(F631&gt;50000 ,"Above","Below")</f>
        <v>Above</v>
      </c>
      <c r="L631" s="1" t="str">
        <f aca="false">_xlfn.IFS(J630&gt;=50, "Excellent", J630&gt;=40, "Good", J630&gt;=30, "Average", J630&lt;30, "Poor")</f>
        <v>Good</v>
      </c>
      <c r="M631" s="6" t="b">
        <f aca="false">AND(E631="HR", I631="North", H631&gt;15000)</f>
        <v>0</v>
      </c>
      <c r="N631" s="1" t="b">
        <f aca="false">OR(E631="IT", F631&gt;60000)</f>
        <v>0</v>
      </c>
      <c r="O631" s="6" t="b">
        <f aca="false">NOT(E631="Marketing")</f>
        <v>1</v>
      </c>
      <c r="S631" s="1" t="n">
        <f aca="false">VLOOKUP(A631,A631:F1630,6,FALSE())</f>
        <v>58263</v>
      </c>
      <c r="T631" s="1" t="n">
        <f aca="false">INDEX(H631:H1630, MATCH(A630, A630:A1632, 0))</f>
        <v>27893</v>
      </c>
    </row>
    <row r="632" customFormat="false" ht="13.8" hidden="false" customHeight="false" outlineLevel="0" collapsed="false">
      <c r="A632" s="1" t="n">
        <v>631</v>
      </c>
      <c r="B632" s="1" t="s">
        <v>660</v>
      </c>
      <c r="C632" s="1" t="n">
        <v>49</v>
      </c>
      <c r="D632" s="1" t="s">
        <v>22</v>
      </c>
      <c r="E632" s="1" t="s">
        <v>30</v>
      </c>
      <c r="F632" s="1" t="n">
        <v>60341</v>
      </c>
      <c r="G632" s="5" t="n">
        <v>43372</v>
      </c>
      <c r="H632" s="1" t="n">
        <v>31504</v>
      </c>
      <c r="I632" s="1" t="s">
        <v>37</v>
      </c>
      <c r="J632" s="1" t="n">
        <v>30</v>
      </c>
      <c r="K632" s="1" t="str">
        <f aca="false">IF(F632&gt;50000 ,"Above","Below")</f>
        <v>Above</v>
      </c>
      <c r="L632" s="1" t="str">
        <f aca="false">_xlfn.IFS(J631&gt;=50, "Excellent", J631&gt;=40, "Good", J631&gt;=30, "Average", J631&lt;30, "Poor")</f>
        <v>Average</v>
      </c>
      <c r="M632" s="6" t="b">
        <f aca="false">AND(E632="HR", I632="North", H632&gt;15000)</f>
        <v>0</v>
      </c>
      <c r="N632" s="1" t="b">
        <f aca="false">OR(E632="IT", F632&gt;60000)</f>
        <v>1</v>
      </c>
      <c r="O632" s="6" t="b">
        <f aca="false">NOT(E632="Marketing")</f>
        <v>1</v>
      </c>
      <c r="S632" s="1" t="n">
        <f aca="false">VLOOKUP(A632,A632:F1631,6,FALSE())</f>
        <v>60341</v>
      </c>
      <c r="T632" s="1" t="n">
        <f aca="false">INDEX(H632:H1631, MATCH(A631, A631:A1633, 0))</f>
        <v>31504</v>
      </c>
    </row>
    <row r="633" customFormat="false" ht="13.8" hidden="false" customHeight="false" outlineLevel="0" collapsed="false">
      <c r="A633" s="1" t="n">
        <v>632</v>
      </c>
      <c r="B633" s="1" t="s">
        <v>661</v>
      </c>
      <c r="C633" s="1" t="n">
        <v>49</v>
      </c>
      <c r="D633" s="1" t="s">
        <v>18</v>
      </c>
      <c r="E633" s="1" t="s">
        <v>30</v>
      </c>
      <c r="F633" s="1" t="n">
        <v>60806</v>
      </c>
      <c r="G633" s="5" t="n">
        <v>45041</v>
      </c>
      <c r="H633" s="1" t="n">
        <v>33607</v>
      </c>
      <c r="I633" s="1" t="s">
        <v>20</v>
      </c>
      <c r="J633" s="1" t="n">
        <v>28</v>
      </c>
      <c r="K633" s="1" t="str">
        <f aca="false">IF(F633&gt;50000 ,"Above","Below")</f>
        <v>Above</v>
      </c>
      <c r="L633" s="1" t="str">
        <f aca="false">_xlfn.IFS(J632&gt;=50, "Excellent", J632&gt;=40, "Good", J632&gt;=30, "Average", J632&lt;30, "Poor")</f>
        <v>Average</v>
      </c>
      <c r="M633" s="6" t="b">
        <f aca="false">AND(E633="HR", I633="North", H633&gt;15000)</f>
        <v>0</v>
      </c>
      <c r="N633" s="1" t="b">
        <f aca="false">OR(E633="IT", F633&gt;60000)</f>
        <v>1</v>
      </c>
      <c r="O633" s="6" t="b">
        <f aca="false">NOT(E633="Marketing")</f>
        <v>1</v>
      </c>
      <c r="S633" s="1" t="n">
        <f aca="false">VLOOKUP(A633,A633:F1632,6,FALSE())</f>
        <v>60806</v>
      </c>
    </row>
    <row r="634" customFormat="false" ht="13.8" hidden="false" customHeight="false" outlineLevel="0" collapsed="false">
      <c r="A634" s="1" t="n">
        <v>633</v>
      </c>
      <c r="B634" s="1" t="s">
        <v>662</v>
      </c>
      <c r="C634" s="1" t="n">
        <v>52</v>
      </c>
      <c r="D634" s="1" t="s">
        <v>22</v>
      </c>
      <c r="E634" s="1" t="s">
        <v>19</v>
      </c>
      <c r="F634" s="1" t="n">
        <v>66212</v>
      </c>
      <c r="G634" s="5" t="n">
        <v>43112</v>
      </c>
      <c r="H634" s="1" t="n">
        <v>23456</v>
      </c>
      <c r="I634" s="1" t="s">
        <v>20</v>
      </c>
      <c r="J634" s="1" t="n">
        <v>39</v>
      </c>
      <c r="K634" s="1" t="str">
        <f aca="false">IF(F634&gt;50000 ,"Above","Below")</f>
        <v>Above</v>
      </c>
      <c r="L634" s="1" t="str">
        <f aca="false">_xlfn.IFS(J633&gt;=50, "Excellent", J633&gt;=40, "Good", J633&gt;=30, "Average", J633&lt;30, "Poor")</f>
        <v>Poor</v>
      </c>
      <c r="M634" s="6" t="b">
        <f aca="false">AND(E634="HR", I634="North", H634&gt;15000)</f>
        <v>0</v>
      </c>
      <c r="N634" s="1" t="b">
        <f aca="false">OR(E634="IT", F634&gt;60000)</f>
        <v>1</v>
      </c>
      <c r="O634" s="6" t="b">
        <f aca="false">NOT(E634="Marketing")</f>
        <v>0</v>
      </c>
      <c r="S634" s="1" t="n">
        <f aca="false">VLOOKUP(A634,A634:F1633,6,FALSE())</f>
        <v>66212</v>
      </c>
      <c r="T634" s="1" t="n">
        <f aca="false">INDEX(H634:H1633, MATCH(A633, A633:A1635, 0))</f>
        <v>23456</v>
      </c>
    </row>
    <row r="635" customFormat="false" ht="13.8" hidden="false" customHeight="false" outlineLevel="0" collapsed="false">
      <c r="A635" s="1" t="n">
        <v>634</v>
      </c>
      <c r="B635" s="1" t="s">
        <v>663</v>
      </c>
      <c r="C635" s="1" t="n">
        <v>30</v>
      </c>
      <c r="D635" s="1" t="s">
        <v>22</v>
      </c>
      <c r="E635" s="1" t="s">
        <v>7</v>
      </c>
      <c r="F635" s="1" t="n">
        <v>69655</v>
      </c>
      <c r="G635" s="5" t="n">
        <v>42409</v>
      </c>
      <c r="H635" s="1" t="n">
        <v>25222</v>
      </c>
      <c r="I635" s="1" t="s">
        <v>37</v>
      </c>
      <c r="J635" s="1" t="n">
        <v>42</v>
      </c>
      <c r="K635" s="1" t="str">
        <f aca="false">IF(F635&gt;50000 ,"Above","Below")</f>
        <v>Above</v>
      </c>
      <c r="L635" s="1" t="str">
        <f aca="false">_xlfn.IFS(J634&gt;=50, "Excellent", J634&gt;=40, "Good", J634&gt;=30, "Average", J634&lt;30, "Poor")</f>
        <v>Average</v>
      </c>
      <c r="M635" s="6" t="b">
        <f aca="false">AND(E635="HR", I635="North", H635&gt;15000)</f>
        <v>0</v>
      </c>
      <c r="N635" s="1" t="b">
        <f aca="false">OR(E635="IT", F635&gt;60000)</f>
        <v>1</v>
      </c>
      <c r="O635" s="6" t="b">
        <f aca="false">NOT(E635="Marketing")</f>
        <v>1</v>
      </c>
      <c r="S635" s="1" t="n">
        <f aca="false">VLOOKUP(A635,A635:F1634,6,FALSE())</f>
        <v>69655</v>
      </c>
    </row>
    <row r="636" customFormat="false" ht="13.8" hidden="false" customHeight="false" outlineLevel="0" collapsed="false">
      <c r="A636" s="1" t="n">
        <v>635</v>
      </c>
      <c r="B636" s="1" t="s">
        <v>664</v>
      </c>
      <c r="C636" s="1" t="n">
        <v>27</v>
      </c>
      <c r="D636" s="1" t="s">
        <v>22</v>
      </c>
      <c r="E636" s="1" t="s">
        <v>30</v>
      </c>
      <c r="F636" s="1" t="n">
        <v>46571</v>
      </c>
      <c r="G636" s="5" t="n">
        <v>44201</v>
      </c>
      <c r="H636" s="1" t="n">
        <v>27992</v>
      </c>
      <c r="I636" s="1" t="s">
        <v>37</v>
      </c>
      <c r="J636" s="1" t="n">
        <v>48</v>
      </c>
      <c r="K636" s="1" t="str">
        <f aca="false">IF(F636&gt;50000 ,"Above","Below")</f>
        <v>Below</v>
      </c>
      <c r="L636" s="1" t="str">
        <f aca="false">_xlfn.IFS(J635&gt;=50, "Excellent", J635&gt;=40, "Good", J635&gt;=30, "Average", J635&lt;30, "Poor")</f>
        <v>Good</v>
      </c>
      <c r="M636" s="6" t="b">
        <f aca="false">AND(E636="HR", I636="North", H636&gt;15000)</f>
        <v>0</v>
      </c>
      <c r="N636" s="1" t="b">
        <f aca="false">OR(E636="IT", F636&gt;60000)</f>
        <v>0</v>
      </c>
      <c r="O636" s="6" t="b">
        <f aca="false">NOT(E636="Marketing")</f>
        <v>1</v>
      </c>
      <c r="S636" s="1" t="n">
        <f aca="false">VLOOKUP(A636,A636:F1635,6,FALSE())</f>
        <v>46571</v>
      </c>
      <c r="T636" s="1" t="n">
        <f aca="false">INDEX(H636:H1635, MATCH(A635, A635:A1637, 0))</f>
        <v>27992</v>
      </c>
    </row>
    <row r="637" customFormat="false" ht="13.8" hidden="false" customHeight="false" outlineLevel="0" collapsed="false">
      <c r="A637" s="1" t="n">
        <v>636</v>
      </c>
      <c r="B637" s="1" t="s">
        <v>665</v>
      </c>
      <c r="C637" s="1" t="n">
        <v>53</v>
      </c>
      <c r="D637" s="1" t="s">
        <v>22</v>
      </c>
      <c r="E637" s="1" t="s">
        <v>7</v>
      </c>
      <c r="F637" s="1" t="n">
        <v>53533</v>
      </c>
      <c r="G637" s="5" t="n">
        <v>43563</v>
      </c>
      <c r="H637" s="1" t="n">
        <v>25478</v>
      </c>
      <c r="I637" s="1" t="s">
        <v>25</v>
      </c>
      <c r="J637" s="1" t="n">
        <v>54</v>
      </c>
      <c r="K637" s="1" t="str">
        <f aca="false">IF(F637&gt;50000 ,"Above","Below")</f>
        <v>Above</v>
      </c>
      <c r="L637" s="1" t="str">
        <f aca="false">_xlfn.IFS(J636&gt;=50, "Excellent", J636&gt;=40, "Good", J636&gt;=30, "Average", J636&lt;30, "Poor")</f>
        <v>Good</v>
      </c>
      <c r="M637" s="6" t="b">
        <f aca="false">AND(E637="HR", I637="North", H637&gt;15000)</f>
        <v>0</v>
      </c>
      <c r="N637" s="1" t="b">
        <f aca="false">OR(E637="IT", F637&gt;60000)</f>
        <v>0</v>
      </c>
      <c r="O637" s="6" t="b">
        <f aca="false">NOT(E637="Marketing")</f>
        <v>1</v>
      </c>
      <c r="S637" s="1" t="n">
        <f aca="false">VLOOKUP(A637,A637:F1636,6,FALSE())</f>
        <v>53533</v>
      </c>
    </row>
    <row r="638" customFormat="false" ht="13.8" hidden="false" customHeight="false" outlineLevel="0" collapsed="false">
      <c r="A638" s="1" t="n">
        <v>637</v>
      </c>
      <c r="B638" s="1" t="s">
        <v>666</v>
      </c>
      <c r="C638" s="1" t="n">
        <v>23</v>
      </c>
      <c r="D638" s="1" t="s">
        <v>18</v>
      </c>
      <c r="E638" s="1" t="s">
        <v>19</v>
      </c>
      <c r="F638" s="1" t="n">
        <v>47024</v>
      </c>
      <c r="G638" s="5" t="n">
        <v>43918</v>
      </c>
      <c r="H638" s="1" t="n">
        <v>30260</v>
      </c>
      <c r="I638" s="1" t="s">
        <v>28</v>
      </c>
      <c r="J638" s="1" t="n">
        <v>56</v>
      </c>
      <c r="K638" s="1" t="str">
        <f aca="false">IF(F638&gt;50000 ,"Above","Below")</f>
        <v>Below</v>
      </c>
      <c r="L638" s="1" t="str">
        <f aca="false">_xlfn.IFS(J637&gt;=50, "Excellent", J637&gt;=40, "Good", J637&gt;=30, "Average", J637&lt;30, "Poor")</f>
        <v>Excellent</v>
      </c>
      <c r="M638" s="6" t="b">
        <f aca="false">AND(E638="HR", I638="North", H638&gt;15000)</f>
        <v>0</v>
      </c>
      <c r="N638" s="1" t="b">
        <f aca="false">OR(E638="IT", F638&gt;60000)</f>
        <v>0</v>
      </c>
      <c r="O638" s="6" t="b">
        <f aca="false">NOT(E638="Marketing")</f>
        <v>0</v>
      </c>
      <c r="S638" s="1" t="n">
        <f aca="false">VLOOKUP(A638,A638:F1637,6,FALSE())</f>
        <v>47024</v>
      </c>
      <c r="T638" s="1" t="n">
        <f aca="false">INDEX(H638:H1637, MATCH(A637, A637:A1639, 0))</f>
        <v>30260</v>
      </c>
    </row>
    <row r="639" customFormat="false" ht="13.8" hidden="false" customHeight="false" outlineLevel="0" collapsed="false">
      <c r="A639" s="1" t="n">
        <v>638</v>
      </c>
      <c r="B639" s="1" t="s">
        <v>667</v>
      </c>
      <c r="C639" s="1" t="n">
        <v>24</v>
      </c>
      <c r="D639" s="1" t="s">
        <v>18</v>
      </c>
      <c r="E639" s="1" t="s">
        <v>36</v>
      </c>
      <c r="F639" s="1" t="n">
        <v>39192</v>
      </c>
      <c r="G639" s="5" t="n">
        <v>44605</v>
      </c>
      <c r="H639" s="1" t="n">
        <v>34812</v>
      </c>
      <c r="I639" s="1" t="s">
        <v>20</v>
      </c>
      <c r="J639" s="1" t="n">
        <v>42</v>
      </c>
      <c r="K639" s="1" t="str">
        <f aca="false">IF(F639&gt;50000 ,"Above","Below")</f>
        <v>Below</v>
      </c>
      <c r="L639" s="1" t="str">
        <f aca="false">_xlfn.IFS(J638&gt;=50, "Excellent", J638&gt;=40, "Good", J638&gt;=30, "Average", J638&lt;30, "Poor")</f>
        <v>Excellent</v>
      </c>
      <c r="M639" s="6" t="b">
        <f aca="false">AND(E639="HR", I639="North", H639&gt;15000)</f>
        <v>0</v>
      </c>
      <c r="N639" s="1" t="b">
        <f aca="false">OR(E639="IT", F639&gt;60000)</f>
        <v>1</v>
      </c>
      <c r="O639" s="6" t="b">
        <f aca="false">NOT(E639="Marketing")</f>
        <v>1</v>
      </c>
      <c r="S639" s="1" t="n">
        <f aca="false">VLOOKUP(A639,A639:F1638,6,FALSE())</f>
        <v>39192</v>
      </c>
    </row>
    <row r="640" customFormat="false" ht="13.8" hidden="false" customHeight="false" outlineLevel="0" collapsed="false">
      <c r="A640" s="1" t="n">
        <v>639</v>
      </c>
      <c r="B640" s="1" t="s">
        <v>668</v>
      </c>
      <c r="C640" s="1" t="n">
        <v>47</v>
      </c>
      <c r="D640" s="1" t="s">
        <v>18</v>
      </c>
      <c r="E640" s="1" t="s">
        <v>30</v>
      </c>
      <c r="F640" s="1" t="n">
        <v>59622</v>
      </c>
      <c r="G640" s="5" t="n">
        <v>45054</v>
      </c>
      <c r="H640" s="1" t="n">
        <v>15227</v>
      </c>
      <c r="I640" s="1" t="s">
        <v>20</v>
      </c>
      <c r="J640" s="1" t="n">
        <v>36</v>
      </c>
      <c r="K640" s="1" t="str">
        <f aca="false">IF(F640&gt;50000 ,"Above","Below")</f>
        <v>Above</v>
      </c>
      <c r="L640" s="1" t="str">
        <f aca="false">_xlfn.IFS(J639&gt;=50, "Excellent", J639&gt;=40, "Good", J639&gt;=30, "Average", J639&lt;30, "Poor")</f>
        <v>Good</v>
      </c>
      <c r="M640" s="6" t="b">
        <f aca="false">AND(E640="HR", I640="North", H640&gt;15000)</f>
        <v>0</v>
      </c>
      <c r="N640" s="1" t="b">
        <f aca="false">OR(E640="IT", F640&gt;60000)</f>
        <v>0</v>
      </c>
      <c r="O640" s="6" t="b">
        <f aca="false">NOT(E640="Marketing")</f>
        <v>1</v>
      </c>
      <c r="S640" s="1" t="n">
        <f aca="false">VLOOKUP(A640,A640:F1639,6,FALSE())</f>
        <v>59622</v>
      </c>
      <c r="T640" s="1" t="n">
        <f aca="false">INDEX(H640:H1639, MATCH(A639, A639:A1641, 0))</f>
        <v>15227</v>
      </c>
    </row>
    <row r="641" customFormat="false" ht="13.8" hidden="false" customHeight="false" outlineLevel="0" collapsed="false">
      <c r="A641" s="1" t="n">
        <v>640</v>
      </c>
      <c r="B641" s="1" t="s">
        <v>669</v>
      </c>
      <c r="C641" s="1" t="n">
        <v>53</v>
      </c>
      <c r="D641" s="1" t="s">
        <v>22</v>
      </c>
      <c r="E641" s="1" t="s">
        <v>23</v>
      </c>
      <c r="F641" s="1" t="n">
        <v>73121</v>
      </c>
      <c r="G641" s="5" t="n">
        <v>42422</v>
      </c>
      <c r="H641" s="1" t="n">
        <v>10120</v>
      </c>
      <c r="I641" s="1" t="s">
        <v>20</v>
      </c>
      <c r="J641" s="1" t="n">
        <v>50</v>
      </c>
      <c r="K641" s="1" t="str">
        <f aca="false">IF(F641&gt;50000 ,"Above","Below")</f>
        <v>Above</v>
      </c>
      <c r="L641" s="1" t="str">
        <f aca="false">_xlfn.IFS(J640&gt;=50, "Excellent", J640&gt;=40, "Good", J640&gt;=30, "Average", J640&lt;30, "Poor")</f>
        <v>Average</v>
      </c>
      <c r="M641" s="6" t="b">
        <f aca="false">AND(E641="HR", I641="North", H641&gt;15000)</f>
        <v>0</v>
      </c>
      <c r="N641" s="1" t="b">
        <f aca="false">OR(E641="IT", F641&gt;60000)</f>
        <v>1</v>
      </c>
      <c r="O641" s="6" t="b">
        <f aca="false">NOT(E641="Marketing")</f>
        <v>1</v>
      </c>
      <c r="S641" s="1" t="n">
        <f aca="false">VLOOKUP(A641,A641:F1640,6,FALSE())</f>
        <v>73121</v>
      </c>
    </row>
    <row r="642" customFormat="false" ht="13.8" hidden="false" customHeight="false" outlineLevel="0" collapsed="false">
      <c r="A642" s="1" t="n">
        <v>641</v>
      </c>
      <c r="B642" s="1" t="s">
        <v>670</v>
      </c>
      <c r="C642" s="1" t="n">
        <v>38</v>
      </c>
      <c r="D642" s="1" t="s">
        <v>18</v>
      </c>
      <c r="E642" s="1" t="s">
        <v>36</v>
      </c>
      <c r="F642" s="1" t="n">
        <v>30279</v>
      </c>
      <c r="G642" s="5" t="n">
        <v>44339</v>
      </c>
      <c r="H642" s="1" t="n">
        <v>38680</v>
      </c>
      <c r="I642" s="1" t="s">
        <v>28</v>
      </c>
      <c r="J642" s="1" t="n">
        <v>44</v>
      </c>
      <c r="K642" s="1" t="str">
        <f aca="false">IF(F642&gt;50000 ,"Above","Below")</f>
        <v>Below</v>
      </c>
      <c r="L642" s="1" t="str">
        <f aca="false">_xlfn.IFS(J641&gt;=50, "Excellent", J641&gt;=40, "Good", J641&gt;=30, "Average", J641&lt;30, "Poor")</f>
        <v>Excellent</v>
      </c>
      <c r="M642" s="6" t="b">
        <f aca="false">AND(E642="HR", I642="North", H642&gt;15000)</f>
        <v>0</v>
      </c>
      <c r="N642" s="1" t="b">
        <f aca="false">OR(E642="IT", F642&gt;60000)</f>
        <v>1</v>
      </c>
      <c r="O642" s="6" t="b">
        <f aca="false">NOT(E642="Marketing")</f>
        <v>1</v>
      </c>
      <c r="S642" s="1" t="n">
        <f aca="false">VLOOKUP(A642,A642:F1641,6,FALSE())</f>
        <v>30279</v>
      </c>
      <c r="T642" s="1" t="n">
        <f aca="false">INDEX(H642:H1641, MATCH(A641, A641:A1643, 0))</f>
        <v>38680</v>
      </c>
    </row>
    <row r="643" customFormat="false" ht="13.8" hidden="false" customHeight="false" outlineLevel="0" collapsed="false">
      <c r="A643" s="1" t="n">
        <v>642</v>
      </c>
      <c r="B643" s="1" t="s">
        <v>671</v>
      </c>
      <c r="C643" s="1" t="n">
        <v>58</v>
      </c>
      <c r="D643" s="1" t="s">
        <v>22</v>
      </c>
      <c r="E643" s="1" t="s">
        <v>36</v>
      </c>
      <c r="F643" s="1" t="n">
        <v>30740</v>
      </c>
      <c r="G643" s="5" t="n">
        <v>43250</v>
      </c>
      <c r="H643" s="1" t="n">
        <v>29606</v>
      </c>
      <c r="I643" s="1" t="s">
        <v>37</v>
      </c>
      <c r="J643" s="1" t="n">
        <v>43</v>
      </c>
      <c r="K643" s="1" t="str">
        <f aca="false">IF(F643&gt;50000 ,"Above","Below")</f>
        <v>Below</v>
      </c>
      <c r="L643" s="1" t="str">
        <f aca="false">_xlfn.IFS(J642&gt;=50, "Excellent", J642&gt;=40, "Good", J642&gt;=30, "Average", J642&lt;30, "Poor")</f>
        <v>Good</v>
      </c>
      <c r="M643" s="6" t="b">
        <f aca="false">AND(E643="HR", I643="North", H643&gt;15000)</f>
        <v>0</v>
      </c>
      <c r="N643" s="1" t="b">
        <f aca="false">OR(E643="IT", F643&gt;60000)</f>
        <v>1</v>
      </c>
      <c r="O643" s="6" t="b">
        <f aca="false">NOT(E643="Marketing")</f>
        <v>1</v>
      </c>
      <c r="S643" s="1" t="n">
        <f aca="false">VLOOKUP(A643,A643:F1642,6,FALSE())</f>
        <v>30740</v>
      </c>
    </row>
    <row r="644" customFormat="false" ht="13.8" hidden="false" customHeight="false" outlineLevel="0" collapsed="false">
      <c r="A644" s="1" t="n">
        <v>643</v>
      </c>
      <c r="B644" s="1" t="s">
        <v>672</v>
      </c>
      <c r="C644" s="1" t="n">
        <v>36</v>
      </c>
      <c r="D644" s="1" t="s">
        <v>18</v>
      </c>
      <c r="E644" s="1" t="s">
        <v>30</v>
      </c>
      <c r="F644" s="1" t="n">
        <v>65743</v>
      </c>
      <c r="G644" s="5" t="n">
        <v>44884</v>
      </c>
      <c r="H644" s="1" t="n">
        <v>32521</v>
      </c>
      <c r="I644" s="1" t="s">
        <v>25</v>
      </c>
      <c r="J644" s="1" t="n">
        <v>26</v>
      </c>
      <c r="K644" s="1" t="str">
        <f aca="false">IF(F644&gt;50000 ,"Above","Below")</f>
        <v>Above</v>
      </c>
      <c r="L644" s="1" t="str">
        <f aca="false">_xlfn.IFS(J643&gt;=50, "Excellent", J643&gt;=40, "Good", J643&gt;=30, "Average", J643&lt;30, "Poor")</f>
        <v>Good</v>
      </c>
      <c r="M644" s="6" t="b">
        <f aca="false">AND(E644="HR", I644="North", H644&gt;15000)</f>
        <v>0</v>
      </c>
      <c r="N644" s="1" t="b">
        <f aca="false">OR(E644="IT", F644&gt;60000)</f>
        <v>1</v>
      </c>
      <c r="O644" s="6" t="b">
        <f aca="false">NOT(E644="Marketing")</f>
        <v>1</v>
      </c>
      <c r="S644" s="1" t="n">
        <f aca="false">VLOOKUP(A644,A644:F1643,6,FALSE())</f>
        <v>65743</v>
      </c>
      <c r="T644" s="1" t="n">
        <f aca="false">INDEX(H644:H1643, MATCH(A643, A643:A1645, 0))</f>
        <v>32521</v>
      </c>
    </row>
    <row r="645" customFormat="false" ht="13.8" hidden="false" customHeight="false" outlineLevel="0" collapsed="false">
      <c r="A645" s="1" t="n">
        <v>644</v>
      </c>
      <c r="B645" s="1" t="s">
        <v>673</v>
      </c>
      <c r="C645" s="1" t="n">
        <v>31</v>
      </c>
      <c r="D645" s="1" t="s">
        <v>18</v>
      </c>
      <c r="E645" s="1" t="s">
        <v>36</v>
      </c>
      <c r="F645" s="1" t="n">
        <v>70801</v>
      </c>
      <c r="G645" s="5" t="n">
        <v>44190</v>
      </c>
      <c r="H645" s="1" t="n">
        <v>34056</v>
      </c>
      <c r="I645" s="1" t="s">
        <v>28</v>
      </c>
      <c r="J645" s="1" t="n">
        <v>43</v>
      </c>
      <c r="K645" s="1" t="str">
        <f aca="false">IF(F645&gt;50000 ,"Above","Below")</f>
        <v>Above</v>
      </c>
      <c r="L645" s="1" t="str">
        <f aca="false">_xlfn.IFS(J644&gt;=50, "Excellent", J644&gt;=40, "Good", J644&gt;=30, "Average", J644&lt;30, "Poor")</f>
        <v>Poor</v>
      </c>
      <c r="M645" s="6" t="b">
        <f aca="false">AND(E645="HR", I645="North", H645&gt;15000)</f>
        <v>0</v>
      </c>
      <c r="N645" s="1" t="b">
        <f aca="false">OR(E645="IT", F645&gt;60000)</f>
        <v>1</v>
      </c>
      <c r="O645" s="6" t="b">
        <f aca="false">NOT(E645="Marketing")</f>
        <v>1</v>
      </c>
      <c r="S645" s="1" t="n">
        <f aca="false">VLOOKUP(A645,A645:F1644,6,FALSE())</f>
        <v>70801</v>
      </c>
    </row>
    <row r="646" customFormat="false" ht="13.8" hidden="false" customHeight="false" outlineLevel="0" collapsed="false">
      <c r="A646" s="1" t="n">
        <v>645</v>
      </c>
      <c r="B646" s="1" t="s">
        <v>674</v>
      </c>
      <c r="C646" s="1" t="n">
        <v>60</v>
      </c>
      <c r="D646" s="1" t="s">
        <v>22</v>
      </c>
      <c r="E646" s="1" t="s">
        <v>30</v>
      </c>
      <c r="F646" s="1" t="n">
        <v>54801</v>
      </c>
      <c r="G646" s="5" t="n">
        <v>45473</v>
      </c>
      <c r="H646" s="1" t="n">
        <v>31511</v>
      </c>
      <c r="I646" s="1" t="s">
        <v>28</v>
      </c>
      <c r="J646" s="1" t="n">
        <v>44</v>
      </c>
      <c r="K646" s="1" t="str">
        <f aca="false">IF(F646&gt;50000 ,"Above","Below")</f>
        <v>Above</v>
      </c>
      <c r="L646" s="1" t="str">
        <f aca="false">_xlfn.IFS(J645&gt;=50, "Excellent", J645&gt;=40, "Good", J645&gt;=30, "Average", J645&lt;30, "Poor")</f>
        <v>Good</v>
      </c>
      <c r="M646" s="6" t="b">
        <f aca="false">AND(E646="HR", I646="North", H646&gt;15000)</f>
        <v>0</v>
      </c>
      <c r="N646" s="1" t="b">
        <f aca="false">OR(E646="IT", F646&gt;60000)</f>
        <v>0</v>
      </c>
      <c r="O646" s="6" t="b">
        <f aca="false">NOT(E646="Marketing")</f>
        <v>1</v>
      </c>
      <c r="S646" s="1" t="n">
        <f aca="false">VLOOKUP(A646,A646:F1645,6,FALSE())</f>
        <v>54801</v>
      </c>
      <c r="T646" s="1" t="n">
        <f aca="false">INDEX(H646:H1645, MATCH(A645, A645:A1647, 0))</f>
        <v>31511</v>
      </c>
    </row>
    <row r="647" customFormat="false" ht="13.8" hidden="false" customHeight="false" outlineLevel="0" collapsed="false">
      <c r="A647" s="1" t="n">
        <v>646</v>
      </c>
      <c r="B647" s="1" t="s">
        <v>675</v>
      </c>
      <c r="C647" s="1" t="n">
        <v>55</v>
      </c>
      <c r="D647" s="1" t="s">
        <v>18</v>
      </c>
      <c r="E647" s="1" t="s">
        <v>19</v>
      </c>
      <c r="F647" s="1" t="n">
        <v>55353</v>
      </c>
      <c r="G647" s="5" t="n">
        <v>43772</v>
      </c>
      <c r="H647" s="1" t="n">
        <v>33816</v>
      </c>
      <c r="I647" s="1" t="s">
        <v>37</v>
      </c>
      <c r="J647" s="1" t="n">
        <v>41</v>
      </c>
      <c r="K647" s="1" t="str">
        <f aca="false">IF(F647&gt;50000 ,"Above","Below")</f>
        <v>Above</v>
      </c>
      <c r="L647" s="1" t="str">
        <f aca="false">_xlfn.IFS(J646&gt;=50, "Excellent", J646&gt;=40, "Good", J646&gt;=30, "Average", J646&lt;30, "Poor")</f>
        <v>Good</v>
      </c>
      <c r="M647" s="6" t="b">
        <f aca="false">AND(E647="HR", I647="North", H647&gt;15000)</f>
        <v>0</v>
      </c>
      <c r="N647" s="1" t="b">
        <f aca="false">OR(E647="IT", F647&gt;60000)</f>
        <v>0</v>
      </c>
      <c r="O647" s="6" t="b">
        <f aca="false">NOT(E647="Marketing")</f>
        <v>0</v>
      </c>
      <c r="S647" s="1" t="n">
        <f aca="false">VLOOKUP(A647,A647:F1646,6,FALSE())</f>
        <v>55353</v>
      </c>
    </row>
    <row r="648" customFormat="false" ht="13.8" hidden="false" customHeight="false" outlineLevel="0" collapsed="false">
      <c r="A648" s="1" t="n">
        <v>647</v>
      </c>
      <c r="B648" s="1" t="s">
        <v>676</v>
      </c>
      <c r="C648" s="1" t="n">
        <v>41</v>
      </c>
      <c r="D648" s="1" t="s">
        <v>18</v>
      </c>
      <c r="E648" s="1" t="s">
        <v>36</v>
      </c>
      <c r="F648" s="1" t="n">
        <v>60992</v>
      </c>
      <c r="G648" s="5" t="n">
        <v>45246</v>
      </c>
      <c r="H648" s="1" t="n">
        <v>23190</v>
      </c>
      <c r="I648" s="1" t="s">
        <v>37</v>
      </c>
      <c r="J648" s="1" t="n">
        <v>43</v>
      </c>
      <c r="K648" s="1" t="str">
        <f aca="false">IF(F648&gt;50000 ,"Above","Below")</f>
        <v>Above</v>
      </c>
      <c r="L648" s="1" t="str">
        <f aca="false">_xlfn.IFS(J647&gt;=50, "Excellent", J647&gt;=40, "Good", J647&gt;=30, "Average", J647&lt;30, "Poor")</f>
        <v>Good</v>
      </c>
      <c r="M648" s="6" t="b">
        <f aca="false">AND(E648="HR", I648="North", H648&gt;15000)</f>
        <v>0</v>
      </c>
      <c r="N648" s="1" t="b">
        <f aca="false">OR(E648="IT", F648&gt;60000)</f>
        <v>1</v>
      </c>
      <c r="O648" s="6" t="b">
        <f aca="false">NOT(E648="Marketing")</f>
        <v>1</v>
      </c>
      <c r="S648" s="1" t="n">
        <f aca="false">VLOOKUP(A648,A648:F1647,6,FALSE())</f>
        <v>60992</v>
      </c>
      <c r="T648" s="1" t="n">
        <f aca="false">INDEX(H648:H1647, MATCH(A647, A647:A1649, 0))</f>
        <v>23190</v>
      </c>
    </row>
    <row r="649" customFormat="false" ht="13.8" hidden="false" customHeight="false" outlineLevel="0" collapsed="false">
      <c r="A649" s="1" t="n">
        <v>648</v>
      </c>
      <c r="B649" s="1" t="s">
        <v>677</v>
      </c>
      <c r="C649" s="1" t="n">
        <v>48</v>
      </c>
      <c r="D649" s="1" t="s">
        <v>18</v>
      </c>
      <c r="E649" s="1" t="s">
        <v>36</v>
      </c>
      <c r="F649" s="1" t="n">
        <v>42012</v>
      </c>
      <c r="G649" s="5" t="n">
        <v>43578</v>
      </c>
      <c r="H649" s="1" t="n">
        <v>21345</v>
      </c>
      <c r="I649" s="1" t="s">
        <v>25</v>
      </c>
      <c r="J649" s="1" t="n">
        <v>29</v>
      </c>
      <c r="K649" s="1" t="str">
        <f aca="false">IF(F649&gt;50000 ,"Above","Below")</f>
        <v>Below</v>
      </c>
      <c r="L649" s="1" t="str">
        <f aca="false">_xlfn.IFS(J648&gt;=50, "Excellent", J648&gt;=40, "Good", J648&gt;=30, "Average", J648&lt;30, "Poor")</f>
        <v>Good</v>
      </c>
      <c r="M649" s="6" t="b">
        <f aca="false">AND(E649="HR", I649="North", H649&gt;15000)</f>
        <v>0</v>
      </c>
      <c r="N649" s="1" t="b">
        <f aca="false">OR(E649="IT", F649&gt;60000)</f>
        <v>1</v>
      </c>
      <c r="O649" s="6" t="b">
        <f aca="false">NOT(E649="Marketing")</f>
        <v>1</v>
      </c>
      <c r="S649" s="1" t="n">
        <f aca="false">VLOOKUP(A649,A649:F1648,6,FALSE())</f>
        <v>42012</v>
      </c>
    </row>
    <row r="650" customFormat="false" ht="13.8" hidden="false" customHeight="false" outlineLevel="0" collapsed="false">
      <c r="A650" s="1" t="n">
        <v>649</v>
      </c>
      <c r="B650" s="1" t="s">
        <v>678</v>
      </c>
      <c r="C650" s="1" t="n">
        <v>29</v>
      </c>
      <c r="D650" s="1" t="s">
        <v>18</v>
      </c>
      <c r="E650" s="1" t="s">
        <v>23</v>
      </c>
      <c r="F650" s="1" t="n">
        <v>34740</v>
      </c>
      <c r="G650" s="5" t="n">
        <v>42427</v>
      </c>
      <c r="H650" s="1" t="n">
        <v>35030</v>
      </c>
      <c r="I650" s="1" t="s">
        <v>37</v>
      </c>
      <c r="J650" s="1" t="n">
        <v>43</v>
      </c>
      <c r="K650" s="1" t="str">
        <f aca="false">IF(F650&gt;50000 ,"Above","Below")</f>
        <v>Below</v>
      </c>
      <c r="L650" s="1" t="str">
        <f aca="false">_xlfn.IFS(J649&gt;=50, "Excellent", J649&gt;=40, "Good", J649&gt;=30, "Average", J649&lt;30, "Poor")</f>
        <v>Poor</v>
      </c>
      <c r="M650" s="6" t="b">
        <f aca="false">AND(E650="HR", I650="North", H650&gt;15000)</f>
        <v>0</v>
      </c>
      <c r="N650" s="1" t="b">
        <f aca="false">OR(E650="IT", F650&gt;60000)</f>
        <v>0</v>
      </c>
      <c r="O650" s="6" t="b">
        <f aca="false">NOT(E650="Marketing")</f>
        <v>1</v>
      </c>
      <c r="S650" s="1" t="n">
        <f aca="false">VLOOKUP(A650,A650:F1649,6,FALSE())</f>
        <v>34740</v>
      </c>
      <c r="T650" s="1" t="n">
        <f aca="false">INDEX(H650:H1649, MATCH(A649, A649:A1651, 0))</f>
        <v>35030</v>
      </c>
    </row>
    <row r="651" customFormat="false" ht="13.8" hidden="false" customHeight="false" outlineLevel="0" collapsed="false">
      <c r="A651" s="1" t="n">
        <v>650</v>
      </c>
      <c r="B651" s="1" t="s">
        <v>679</v>
      </c>
      <c r="C651" s="1" t="n">
        <v>34</v>
      </c>
      <c r="D651" s="1" t="s">
        <v>22</v>
      </c>
      <c r="E651" s="1" t="s">
        <v>36</v>
      </c>
      <c r="F651" s="1" t="n">
        <v>43609</v>
      </c>
      <c r="G651" s="5" t="n">
        <v>45462</v>
      </c>
      <c r="H651" s="1" t="n">
        <v>17672</v>
      </c>
      <c r="I651" s="1" t="s">
        <v>25</v>
      </c>
      <c r="J651" s="1" t="n">
        <v>51</v>
      </c>
      <c r="K651" s="1" t="str">
        <f aca="false">IF(F651&gt;50000 ,"Above","Below")</f>
        <v>Below</v>
      </c>
      <c r="L651" s="1" t="str">
        <f aca="false">_xlfn.IFS(J650&gt;=50, "Excellent", J650&gt;=40, "Good", J650&gt;=30, "Average", J650&lt;30, "Poor")</f>
        <v>Good</v>
      </c>
      <c r="M651" s="6" t="b">
        <f aca="false">AND(E651="HR", I651="North", H651&gt;15000)</f>
        <v>0</v>
      </c>
      <c r="N651" s="1" t="b">
        <f aca="false">OR(E651="IT", F651&gt;60000)</f>
        <v>1</v>
      </c>
      <c r="O651" s="6" t="b">
        <f aca="false">NOT(E651="Marketing")</f>
        <v>1</v>
      </c>
      <c r="S651" s="1" t="n">
        <f aca="false">VLOOKUP(A651,A651:F1650,6,FALSE())</f>
        <v>43609</v>
      </c>
    </row>
    <row r="652" customFormat="false" ht="13.8" hidden="false" customHeight="false" outlineLevel="0" collapsed="false">
      <c r="A652" s="1" t="n">
        <v>651</v>
      </c>
      <c r="B652" s="1" t="s">
        <v>680</v>
      </c>
      <c r="C652" s="1" t="n">
        <v>47</v>
      </c>
      <c r="D652" s="1" t="s">
        <v>18</v>
      </c>
      <c r="E652" s="1" t="s">
        <v>23</v>
      </c>
      <c r="F652" s="1" t="n">
        <v>69377</v>
      </c>
      <c r="G652" s="5" t="n">
        <v>44423</v>
      </c>
      <c r="H652" s="1" t="n">
        <v>20453</v>
      </c>
      <c r="I652" s="1" t="s">
        <v>25</v>
      </c>
      <c r="J652" s="1" t="n">
        <v>46</v>
      </c>
      <c r="K652" s="1" t="str">
        <f aca="false">IF(F652&gt;50000 ,"Above","Below")</f>
        <v>Above</v>
      </c>
      <c r="L652" s="1" t="str">
        <f aca="false">_xlfn.IFS(J651&gt;=50, "Excellent", J651&gt;=40, "Good", J651&gt;=30, "Average", J651&lt;30, "Poor")</f>
        <v>Excellent</v>
      </c>
      <c r="M652" s="6" t="b">
        <f aca="false">AND(E652="HR", I652="North", H652&gt;15000)</f>
        <v>0</v>
      </c>
      <c r="N652" s="1" t="b">
        <f aca="false">OR(E652="IT", F652&gt;60000)</f>
        <v>1</v>
      </c>
      <c r="O652" s="6" t="b">
        <f aca="false">NOT(E652="Marketing")</f>
        <v>1</v>
      </c>
      <c r="S652" s="1" t="n">
        <f aca="false">VLOOKUP(A652,A652:F1651,6,FALSE())</f>
        <v>69377</v>
      </c>
      <c r="T652" s="1" t="n">
        <f aca="false">INDEX(H652:H1651, MATCH(A651, A651:A1653, 0))</f>
        <v>20453</v>
      </c>
    </row>
    <row r="653" customFormat="false" ht="13.8" hidden="false" customHeight="false" outlineLevel="0" collapsed="false">
      <c r="A653" s="1" t="n">
        <v>652</v>
      </c>
      <c r="B653" s="1" t="s">
        <v>681</v>
      </c>
      <c r="C653" s="1" t="n">
        <v>55</v>
      </c>
      <c r="D653" s="1" t="s">
        <v>18</v>
      </c>
      <c r="E653" s="1" t="s">
        <v>36</v>
      </c>
      <c r="F653" s="1" t="n">
        <v>72458</v>
      </c>
      <c r="G653" s="5" t="n">
        <v>45011</v>
      </c>
      <c r="H653" s="1" t="n">
        <v>21890</v>
      </c>
      <c r="I653" s="1" t="s">
        <v>37</v>
      </c>
      <c r="J653" s="1" t="n">
        <v>33</v>
      </c>
      <c r="K653" s="1" t="str">
        <f aca="false">IF(F653&gt;50000 ,"Above","Below")</f>
        <v>Above</v>
      </c>
      <c r="L653" s="1" t="str">
        <f aca="false">_xlfn.IFS(J652&gt;=50, "Excellent", J652&gt;=40, "Good", J652&gt;=30, "Average", J652&lt;30, "Poor")</f>
        <v>Good</v>
      </c>
      <c r="M653" s="6" t="b">
        <f aca="false">AND(E653="HR", I653="North", H653&gt;15000)</f>
        <v>0</v>
      </c>
      <c r="N653" s="1" t="b">
        <f aca="false">OR(E653="IT", F653&gt;60000)</f>
        <v>1</v>
      </c>
      <c r="O653" s="6" t="b">
        <f aca="false">NOT(E653="Marketing")</f>
        <v>1</v>
      </c>
      <c r="S653" s="1" t="n">
        <f aca="false">VLOOKUP(A653,A653:F1652,6,FALSE())</f>
        <v>72458</v>
      </c>
      <c r="T653" s="1" t="n">
        <f aca="false">INDEX(H653:H1652, MATCH(A652, A652:A1654, 0))</f>
        <v>21890</v>
      </c>
    </row>
    <row r="654" customFormat="false" ht="13.8" hidden="false" customHeight="false" outlineLevel="0" collapsed="false">
      <c r="A654" s="1" t="n">
        <v>653</v>
      </c>
      <c r="B654" s="1" t="s">
        <v>682</v>
      </c>
      <c r="C654" s="1" t="n">
        <v>28</v>
      </c>
      <c r="D654" s="1" t="s">
        <v>22</v>
      </c>
      <c r="E654" s="1" t="s">
        <v>36</v>
      </c>
      <c r="F654" s="1" t="n">
        <v>46203</v>
      </c>
      <c r="G654" s="5" t="n">
        <v>43448</v>
      </c>
      <c r="H654" s="1" t="n">
        <v>29626</v>
      </c>
      <c r="I654" s="1" t="s">
        <v>25</v>
      </c>
      <c r="J654" s="1" t="n">
        <v>25</v>
      </c>
      <c r="K654" s="1" t="str">
        <f aca="false">IF(F654&gt;50000 ,"Above","Below")</f>
        <v>Below</v>
      </c>
      <c r="L654" s="1" t="str">
        <f aca="false">_xlfn.IFS(J653&gt;=50, "Excellent", J653&gt;=40, "Good", J653&gt;=30, "Average", J653&lt;30, "Poor")</f>
        <v>Average</v>
      </c>
      <c r="M654" s="6" t="b">
        <f aca="false">AND(E654="HR", I654="North", H654&gt;15000)</f>
        <v>0</v>
      </c>
      <c r="N654" s="1" t="b">
        <f aca="false">OR(E654="IT", F654&gt;60000)</f>
        <v>1</v>
      </c>
      <c r="O654" s="6" t="b">
        <f aca="false">NOT(E654="Marketing")</f>
        <v>1</v>
      </c>
      <c r="S654" s="1" t="n">
        <f aca="false">VLOOKUP(A654,A654:F1653,6,FALSE())</f>
        <v>46203</v>
      </c>
    </row>
    <row r="655" customFormat="false" ht="13.8" hidden="false" customHeight="false" outlineLevel="0" collapsed="false">
      <c r="A655" s="1" t="n">
        <v>654</v>
      </c>
      <c r="B655" s="1" t="s">
        <v>683</v>
      </c>
      <c r="C655" s="1" t="n">
        <v>55</v>
      </c>
      <c r="D655" s="1" t="s">
        <v>18</v>
      </c>
      <c r="E655" s="1" t="s">
        <v>30</v>
      </c>
      <c r="F655" s="1" t="n">
        <v>60654</v>
      </c>
      <c r="G655" s="5" t="n">
        <v>42042</v>
      </c>
      <c r="H655" s="1" t="n">
        <v>24225</v>
      </c>
      <c r="I655" s="1" t="s">
        <v>37</v>
      </c>
      <c r="J655" s="1" t="n">
        <v>31</v>
      </c>
      <c r="K655" s="1" t="str">
        <f aca="false">IF(F655&gt;50000 ,"Above","Below")</f>
        <v>Above</v>
      </c>
      <c r="L655" s="1" t="str">
        <f aca="false">_xlfn.IFS(J654&gt;=50, "Excellent", J654&gt;=40, "Good", J654&gt;=30, "Average", J654&lt;30, "Poor")</f>
        <v>Poor</v>
      </c>
      <c r="M655" s="6" t="b">
        <f aca="false">AND(E655="HR", I655="North", H655&gt;15000)</f>
        <v>0</v>
      </c>
      <c r="N655" s="1" t="b">
        <f aca="false">OR(E655="IT", F655&gt;60000)</f>
        <v>1</v>
      </c>
      <c r="O655" s="6" t="b">
        <f aca="false">NOT(E655="Marketing")</f>
        <v>1</v>
      </c>
      <c r="S655" s="1" t="n">
        <f aca="false">VLOOKUP(A655,A655:F1654,6,FALSE())</f>
        <v>60654</v>
      </c>
      <c r="T655" s="1" t="n">
        <f aca="false">INDEX(H655:H1654, MATCH(A654, A654:A1656, 0))</f>
        <v>24225</v>
      </c>
    </row>
    <row r="656" customFormat="false" ht="13.8" hidden="false" customHeight="false" outlineLevel="0" collapsed="false">
      <c r="A656" s="1" t="n">
        <v>655</v>
      </c>
      <c r="B656" s="1" t="s">
        <v>684</v>
      </c>
      <c r="C656" s="1" t="n">
        <v>58</v>
      </c>
      <c r="D656" s="1" t="s">
        <v>22</v>
      </c>
      <c r="E656" s="1" t="s">
        <v>30</v>
      </c>
      <c r="F656" s="1" t="n">
        <v>48759</v>
      </c>
      <c r="G656" s="5" t="n">
        <v>42901</v>
      </c>
      <c r="H656" s="1" t="n">
        <v>39044</v>
      </c>
      <c r="I656" s="1" t="s">
        <v>37</v>
      </c>
      <c r="J656" s="1" t="n">
        <v>32</v>
      </c>
      <c r="K656" s="1" t="str">
        <f aca="false">IF(F656&gt;50000 ,"Above","Below")</f>
        <v>Below</v>
      </c>
      <c r="L656" s="1" t="str">
        <f aca="false">_xlfn.IFS(J655&gt;=50, "Excellent", J655&gt;=40, "Good", J655&gt;=30, "Average", J655&lt;30, "Poor")</f>
        <v>Average</v>
      </c>
      <c r="M656" s="6" t="b">
        <f aca="false">AND(E656="HR", I656="North", H656&gt;15000)</f>
        <v>0</v>
      </c>
      <c r="N656" s="1" t="b">
        <f aca="false">OR(E656="IT", F656&gt;60000)</f>
        <v>0</v>
      </c>
      <c r="O656" s="6" t="b">
        <f aca="false">NOT(E656="Marketing")</f>
        <v>1</v>
      </c>
      <c r="S656" s="1" t="n">
        <f aca="false">VLOOKUP(A656,A656:F1655,6,FALSE())</f>
        <v>48759</v>
      </c>
    </row>
    <row r="657" customFormat="false" ht="13.8" hidden="false" customHeight="false" outlineLevel="0" collapsed="false">
      <c r="A657" s="1" t="n">
        <v>656</v>
      </c>
      <c r="B657" s="1" t="s">
        <v>685</v>
      </c>
      <c r="C657" s="1" t="n">
        <v>58</v>
      </c>
      <c r="D657" s="1" t="s">
        <v>22</v>
      </c>
      <c r="E657" s="1" t="s">
        <v>30</v>
      </c>
      <c r="F657" s="1" t="n">
        <v>52132</v>
      </c>
      <c r="G657" s="5" t="n">
        <v>44293</v>
      </c>
      <c r="H657" s="1" t="n">
        <v>27375</v>
      </c>
      <c r="I657" s="1" t="s">
        <v>20</v>
      </c>
      <c r="J657" s="1" t="n">
        <v>50</v>
      </c>
      <c r="K657" s="1" t="str">
        <f aca="false">IF(F657&gt;50000 ,"Above","Below")</f>
        <v>Above</v>
      </c>
      <c r="L657" s="1" t="str">
        <f aca="false">_xlfn.IFS(J656&gt;=50, "Excellent", J656&gt;=40, "Good", J656&gt;=30, "Average", J656&lt;30, "Poor")</f>
        <v>Average</v>
      </c>
      <c r="M657" s="6" t="b">
        <f aca="false">AND(E657="HR", I657="North", H657&gt;15000)</f>
        <v>0</v>
      </c>
      <c r="N657" s="1" t="b">
        <f aca="false">OR(E657="IT", F657&gt;60000)</f>
        <v>0</v>
      </c>
      <c r="O657" s="6" t="b">
        <f aca="false">NOT(E657="Marketing")</f>
        <v>1</v>
      </c>
      <c r="S657" s="1" t="n">
        <f aca="false">VLOOKUP(A657,A657:F1656,6,FALSE())</f>
        <v>52132</v>
      </c>
      <c r="T657" s="1" t="n">
        <f aca="false">INDEX(H657:H1656, MATCH(A656, A656:A1658, 0))</f>
        <v>27375</v>
      </c>
    </row>
    <row r="658" customFormat="false" ht="13.8" hidden="false" customHeight="false" outlineLevel="0" collapsed="false">
      <c r="A658" s="1" t="n">
        <v>657</v>
      </c>
      <c r="B658" s="1" t="s">
        <v>686</v>
      </c>
      <c r="C658" s="1" t="n">
        <v>39</v>
      </c>
      <c r="D658" s="1" t="s">
        <v>22</v>
      </c>
      <c r="E658" s="1" t="s">
        <v>36</v>
      </c>
      <c r="F658" s="1" t="n">
        <v>40254</v>
      </c>
      <c r="G658" s="5" t="n">
        <v>43902</v>
      </c>
      <c r="H658" s="1" t="n">
        <v>30062</v>
      </c>
      <c r="I658" s="1" t="s">
        <v>28</v>
      </c>
      <c r="J658" s="1" t="n">
        <v>35</v>
      </c>
      <c r="K658" s="1" t="str">
        <f aca="false">IF(F658&gt;50000 ,"Above","Below")</f>
        <v>Below</v>
      </c>
      <c r="L658" s="1" t="str">
        <f aca="false">_xlfn.IFS(J657&gt;=50, "Excellent", J657&gt;=40, "Good", J657&gt;=30, "Average", J657&lt;30, "Poor")</f>
        <v>Excellent</v>
      </c>
      <c r="M658" s="6" t="b">
        <f aca="false">AND(E658="HR", I658="North", H658&gt;15000)</f>
        <v>0</v>
      </c>
      <c r="N658" s="1" t="b">
        <f aca="false">OR(E658="IT", F658&gt;60000)</f>
        <v>1</v>
      </c>
      <c r="O658" s="6" t="b">
        <f aca="false">NOT(E658="Marketing")</f>
        <v>1</v>
      </c>
      <c r="S658" s="1" t="n">
        <f aca="false">VLOOKUP(A658,A658:F1657,6,FALSE())</f>
        <v>40254</v>
      </c>
    </row>
    <row r="659" customFormat="false" ht="13.8" hidden="false" customHeight="false" outlineLevel="0" collapsed="false">
      <c r="A659" s="1" t="n">
        <v>658</v>
      </c>
      <c r="B659" s="1" t="s">
        <v>687</v>
      </c>
      <c r="C659" s="1" t="n">
        <v>22</v>
      </c>
      <c r="D659" s="1" t="s">
        <v>18</v>
      </c>
      <c r="E659" s="1" t="s">
        <v>19</v>
      </c>
      <c r="F659" s="1" t="n">
        <v>44472</v>
      </c>
      <c r="G659" s="5" t="n">
        <v>44887</v>
      </c>
      <c r="H659" s="1" t="n">
        <v>25003</v>
      </c>
      <c r="I659" s="1" t="s">
        <v>20</v>
      </c>
      <c r="J659" s="1" t="n">
        <v>50</v>
      </c>
      <c r="K659" s="1" t="str">
        <f aca="false">IF(F659&gt;50000 ,"Above","Below")</f>
        <v>Below</v>
      </c>
      <c r="L659" s="1" t="str">
        <f aca="false">_xlfn.IFS(J658&gt;=50, "Excellent", J658&gt;=40, "Good", J658&gt;=30, "Average", J658&lt;30, "Poor")</f>
        <v>Average</v>
      </c>
      <c r="M659" s="6" t="b">
        <f aca="false">AND(E659="HR", I659="North", H659&gt;15000)</f>
        <v>0</v>
      </c>
      <c r="N659" s="1" t="b">
        <f aca="false">OR(E659="IT", F659&gt;60000)</f>
        <v>0</v>
      </c>
      <c r="O659" s="6" t="b">
        <f aca="false">NOT(E659="Marketing")</f>
        <v>0</v>
      </c>
      <c r="S659" s="1" t="n">
        <f aca="false">VLOOKUP(A659,A659:F1658,6,FALSE())</f>
        <v>44472</v>
      </c>
      <c r="T659" s="1" t="n">
        <f aca="false">INDEX(H659:H1658, MATCH(A658, A658:A1660, 0))</f>
        <v>25003</v>
      </c>
    </row>
    <row r="660" customFormat="false" ht="13.8" hidden="false" customHeight="false" outlineLevel="0" collapsed="false">
      <c r="A660" s="1" t="n">
        <v>659</v>
      </c>
      <c r="B660" s="1" t="s">
        <v>688</v>
      </c>
      <c r="C660" s="1" t="n">
        <v>42</v>
      </c>
      <c r="D660" s="1" t="s">
        <v>18</v>
      </c>
      <c r="E660" s="1" t="s">
        <v>7</v>
      </c>
      <c r="F660" s="1" t="n">
        <v>52938</v>
      </c>
      <c r="G660" s="5" t="n">
        <v>42739</v>
      </c>
      <c r="H660" s="1" t="n">
        <v>18658</v>
      </c>
      <c r="I660" s="1" t="s">
        <v>20</v>
      </c>
      <c r="J660" s="1" t="n">
        <v>30</v>
      </c>
      <c r="K660" s="1" t="str">
        <f aca="false">IF(F660&gt;50000 ,"Above","Below")</f>
        <v>Above</v>
      </c>
      <c r="L660" s="1" t="str">
        <f aca="false">_xlfn.IFS(J659&gt;=50, "Excellent", J659&gt;=40, "Good", J659&gt;=30, "Average", J659&lt;30, "Poor")</f>
        <v>Excellent</v>
      </c>
      <c r="M660" s="6" t="b">
        <f aca="false">AND(E660="HR", I660="North", H660&gt;15000)</f>
        <v>0</v>
      </c>
      <c r="N660" s="1" t="b">
        <f aca="false">OR(E660="IT", F660&gt;60000)</f>
        <v>0</v>
      </c>
      <c r="O660" s="6" t="b">
        <f aca="false">NOT(E660="Marketing")</f>
        <v>1</v>
      </c>
      <c r="S660" s="1" t="n">
        <f aca="false">VLOOKUP(A660,A660:F1659,6,FALSE())</f>
        <v>52938</v>
      </c>
    </row>
    <row r="661" customFormat="false" ht="13.8" hidden="false" customHeight="false" outlineLevel="0" collapsed="false">
      <c r="A661" s="1" t="n">
        <v>660</v>
      </c>
      <c r="B661" s="1" t="s">
        <v>689</v>
      </c>
      <c r="C661" s="1" t="n">
        <v>55</v>
      </c>
      <c r="D661" s="1" t="s">
        <v>22</v>
      </c>
      <c r="E661" s="1" t="s">
        <v>23</v>
      </c>
      <c r="F661" s="1" t="n">
        <v>39277</v>
      </c>
      <c r="G661" s="5" t="n">
        <v>43326</v>
      </c>
      <c r="H661" s="1" t="n">
        <v>17461</v>
      </c>
      <c r="I661" s="1" t="s">
        <v>28</v>
      </c>
      <c r="J661" s="1" t="n">
        <v>21</v>
      </c>
      <c r="K661" s="1" t="str">
        <f aca="false">IF(F661&gt;50000 ,"Above","Below")</f>
        <v>Below</v>
      </c>
      <c r="L661" s="1" t="str">
        <f aca="false">_xlfn.IFS(J660&gt;=50, "Excellent", J660&gt;=40, "Good", J660&gt;=30, "Average", J660&lt;30, "Poor")</f>
        <v>Average</v>
      </c>
      <c r="M661" s="6" t="b">
        <f aca="false">AND(E661="HR", I661="North", H661&gt;15000)</f>
        <v>0</v>
      </c>
      <c r="N661" s="1" t="b">
        <f aca="false">OR(E661="IT", F661&gt;60000)</f>
        <v>0</v>
      </c>
      <c r="O661" s="6" t="b">
        <f aca="false">NOT(E661="Marketing")</f>
        <v>1</v>
      </c>
      <c r="S661" s="1" t="n">
        <f aca="false">VLOOKUP(A661,A661:F1660,6,FALSE())</f>
        <v>39277</v>
      </c>
      <c r="T661" s="1" t="n">
        <f aca="false">INDEX(H661:H1660, MATCH(A660, A660:A1662, 0))</f>
        <v>17461</v>
      </c>
    </row>
    <row r="662" customFormat="false" ht="13.8" hidden="false" customHeight="false" outlineLevel="0" collapsed="false">
      <c r="A662" s="1" t="n">
        <v>661</v>
      </c>
      <c r="B662" s="1" t="s">
        <v>690</v>
      </c>
      <c r="C662" s="1" t="n">
        <v>27</v>
      </c>
      <c r="D662" s="1" t="s">
        <v>22</v>
      </c>
      <c r="E662" s="1" t="s">
        <v>36</v>
      </c>
      <c r="F662" s="1" t="n">
        <v>36845</v>
      </c>
      <c r="G662" s="5" t="n">
        <v>42118</v>
      </c>
      <c r="H662" s="1" t="n">
        <v>23683</v>
      </c>
      <c r="I662" s="1" t="s">
        <v>20</v>
      </c>
      <c r="J662" s="1" t="n">
        <v>34</v>
      </c>
      <c r="K662" s="1" t="str">
        <f aca="false">IF(F662&gt;50000 ,"Above","Below")</f>
        <v>Below</v>
      </c>
      <c r="L662" s="1" t="str">
        <f aca="false">_xlfn.IFS(J661&gt;=50, "Excellent", J661&gt;=40, "Good", J661&gt;=30, "Average", J661&lt;30, "Poor")</f>
        <v>Poor</v>
      </c>
      <c r="M662" s="6" t="b">
        <f aca="false">AND(E662="HR", I662="North", H662&gt;15000)</f>
        <v>0</v>
      </c>
      <c r="N662" s="1" t="b">
        <f aca="false">OR(E662="IT", F662&gt;60000)</f>
        <v>1</v>
      </c>
      <c r="O662" s="6" t="b">
        <f aca="false">NOT(E662="Marketing")</f>
        <v>1</v>
      </c>
      <c r="S662" s="1" t="n">
        <f aca="false">VLOOKUP(A662,A662:F1661,6,FALSE())</f>
        <v>36845</v>
      </c>
    </row>
    <row r="663" customFormat="false" ht="13.8" hidden="false" customHeight="false" outlineLevel="0" collapsed="false">
      <c r="A663" s="1" t="n">
        <v>662</v>
      </c>
      <c r="B663" s="1" t="s">
        <v>691</v>
      </c>
      <c r="C663" s="1" t="n">
        <v>34</v>
      </c>
      <c r="D663" s="1" t="s">
        <v>18</v>
      </c>
      <c r="E663" s="1" t="s">
        <v>36</v>
      </c>
      <c r="F663" s="1" t="n">
        <v>46227</v>
      </c>
      <c r="G663" s="5" t="n">
        <v>42097</v>
      </c>
      <c r="H663" s="1" t="n">
        <v>34262</v>
      </c>
      <c r="I663" s="1" t="s">
        <v>25</v>
      </c>
      <c r="J663" s="1" t="n">
        <v>39</v>
      </c>
      <c r="K663" s="1" t="str">
        <f aca="false">IF(F663&gt;50000 ,"Above","Below")</f>
        <v>Below</v>
      </c>
      <c r="L663" s="1" t="str">
        <f aca="false">_xlfn.IFS(J662&gt;=50, "Excellent", J662&gt;=40, "Good", J662&gt;=30, "Average", J662&lt;30, "Poor")</f>
        <v>Average</v>
      </c>
      <c r="M663" s="6" t="b">
        <f aca="false">AND(E663="HR", I663="North", H663&gt;15000)</f>
        <v>0</v>
      </c>
      <c r="N663" s="1" t="b">
        <f aca="false">OR(E663="IT", F663&gt;60000)</f>
        <v>1</v>
      </c>
      <c r="O663" s="6" t="b">
        <f aca="false">NOT(E663="Marketing")</f>
        <v>1</v>
      </c>
      <c r="S663" s="1" t="n">
        <f aca="false">VLOOKUP(A663,A663:F1662,6,FALSE())</f>
        <v>46227</v>
      </c>
      <c r="T663" s="1" t="n">
        <f aca="false">INDEX(H663:H1662, MATCH(A662, A662:A1664, 0))</f>
        <v>34262</v>
      </c>
    </row>
    <row r="664" customFormat="false" ht="13.8" hidden="false" customHeight="false" outlineLevel="0" collapsed="false">
      <c r="A664" s="1" t="n">
        <v>663</v>
      </c>
      <c r="B664" s="1" t="s">
        <v>692</v>
      </c>
      <c r="C664" s="1" t="n">
        <v>35</v>
      </c>
      <c r="D664" s="1" t="s">
        <v>22</v>
      </c>
      <c r="E664" s="1" t="s">
        <v>23</v>
      </c>
      <c r="F664" s="1" t="n">
        <v>74220</v>
      </c>
      <c r="G664" s="5" t="n">
        <v>43513</v>
      </c>
      <c r="H664" s="1" t="n">
        <v>38278</v>
      </c>
      <c r="I664" s="1" t="s">
        <v>28</v>
      </c>
      <c r="J664" s="1" t="n">
        <v>27</v>
      </c>
      <c r="K664" s="1" t="str">
        <f aca="false">IF(F664&gt;50000 ,"Above","Below")</f>
        <v>Above</v>
      </c>
      <c r="L664" s="1" t="str">
        <f aca="false">_xlfn.IFS(J663&gt;=50, "Excellent", J663&gt;=40, "Good", J663&gt;=30, "Average", J663&lt;30, "Poor")</f>
        <v>Average</v>
      </c>
      <c r="M664" s="6" t="b">
        <f aca="false">AND(E664="HR", I664="North", H664&gt;15000)</f>
        <v>0</v>
      </c>
      <c r="N664" s="1" t="b">
        <f aca="false">OR(E664="IT", F664&gt;60000)</f>
        <v>1</v>
      </c>
      <c r="O664" s="6" t="b">
        <f aca="false">NOT(E664="Marketing")</f>
        <v>1</v>
      </c>
      <c r="S664" s="1" t="n">
        <f aca="false">VLOOKUP(A664,A664:F1663,6,FALSE())</f>
        <v>74220</v>
      </c>
    </row>
    <row r="665" customFormat="false" ht="13.8" hidden="false" customHeight="false" outlineLevel="0" collapsed="false">
      <c r="A665" s="1" t="n">
        <v>664</v>
      </c>
      <c r="B665" s="1" t="s">
        <v>693</v>
      </c>
      <c r="C665" s="1" t="n">
        <v>43</v>
      </c>
      <c r="D665" s="1" t="s">
        <v>22</v>
      </c>
      <c r="E665" s="1" t="s">
        <v>36</v>
      </c>
      <c r="F665" s="1" t="n">
        <v>71242</v>
      </c>
      <c r="G665" s="5" t="n">
        <v>42038</v>
      </c>
      <c r="H665" s="1" t="n">
        <v>38883</v>
      </c>
      <c r="I665" s="1" t="s">
        <v>20</v>
      </c>
      <c r="J665" s="1" t="n">
        <v>43</v>
      </c>
      <c r="K665" s="1" t="str">
        <f aca="false">IF(F665&gt;50000 ,"Above","Below")</f>
        <v>Above</v>
      </c>
      <c r="L665" s="1" t="str">
        <f aca="false">_xlfn.IFS(J664&gt;=50, "Excellent", J664&gt;=40, "Good", J664&gt;=30, "Average", J664&lt;30, "Poor")</f>
        <v>Poor</v>
      </c>
      <c r="M665" s="6" t="b">
        <f aca="false">AND(E665="HR", I665="North", H665&gt;15000)</f>
        <v>0</v>
      </c>
      <c r="N665" s="1" t="b">
        <f aca="false">OR(E665="IT", F665&gt;60000)</f>
        <v>1</v>
      </c>
      <c r="O665" s="6" t="b">
        <f aca="false">NOT(E665="Marketing")</f>
        <v>1</v>
      </c>
      <c r="S665" s="1" t="n">
        <f aca="false">VLOOKUP(A665,A665:F1664,6,FALSE())</f>
        <v>71242</v>
      </c>
      <c r="T665" s="1" t="n">
        <f aca="false">INDEX(H665:H1664, MATCH(A664, A664:A1666, 0))</f>
        <v>38883</v>
      </c>
    </row>
    <row r="666" customFormat="false" ht="13.8" hidden="false" customHeight="false" outlineLevel="0" collapsed="false">
      <c r="A666" s="1" t="n">
        <v>665</v>
      </c>
      <c r="B666" s="1" t="s">
        <v>694</v>
      </c>
      <c r="C666" s="1" t="n">
        <v>25</v>
      </c>
      <c r="D666" s="1" t="s">
        <v>22</v>
      </c>
      <c r="E666" s="1" t="s">
        <v>36</v>
      </c>
      <c r="F666" s="1" t="n">
        <v>67598</v>
      </c>
      <c r="G666" s="5" t="n">
        <v>44392</v>
      </c>
      <c r="H666" s="1" t="n">
        <v>34957</v>
      </c>
      <c r="I666" s="1" t="s">
        <v>37</v>
      </c>
      <c r="J666" s="1" t="n">
        <v>53</v>
      </c>
      <c r="K666" s="1" t="str">
        <f aca="false">IF(F666&gt;50000 ,"Above","Below")</f>
        <v>Above</v>
      </c>
      <c r="L666" s="1" t="str">
        <f aca="false">_xlfn.IFS(J665&gt;=50, "Excellent", J665&gt;=40, "Good", J665&gt;=30, "Average", J665&lt;30, "Poor")</f>
        <v>Good</v>
      </c>
      <c r="M666" s="6" t="b">
        <f aca="false">AND(E666="HR", I666="North", H666&gt;15000)</f>
        <v>0</v>
      </c>
      <c r="N666" s="1" t="b">
        <f aca="false">OR(E666="IT", F666&gt;60000)</f>
        <v>1</v>
      </c>
      <c r="O666" s="6" t="b">
        <f aca="false">NOT(E666="Marketing")</f>
        <v>1</v>
      </c>
      <c r="S666" s="1" t="n">
        <f aca="false">VLOOKUP(A666,A666:F1665,6,FALSE())</f>
        <v>67598</v>
      </c>
    </row>
    <row r="667" customFormat="false" ht="13.8" hidden="false" customHeight="false" outlineLevel="0" collapsed="false">
      <c r="A667" s="1" t="n">
        <v>666</v>
      </c>
      <c r="B667" s="1" t="s">
        <v>695</v>
      </c>
      <c r="C667" s="1" t="n">
        <v>52</v>
      </c>
      <c r="D667" s="1" t="s">
        <v>22</v>
      </c>
      <c r="E667" s="1" t="s">
        <v>36</v>
      </c>
      <c r="F667" s="1" t="n">
        <v>45540</v>
      </c>
      <c r="G667" s="5" t="n">
        <v>43991</v>
      </c>
      <c r="H667" s="1" t="n">
        <v>20460</v>
      </c>
      <c r="I667" s="1" t="s">
        <v>25</v>
      </c>
      <c r="J667" s="1" t="n">
        <v>37</v>
      </c>
      <c r="K667" s="1" t="str">
        <f aca="false">IF(F667&gt;50000 ,"Above","Below")</f>
        <v>Below</v>
      </c>
      <c r="L667" s="1" t="str">
        <f aca="false">_xlfn.IFS(J666&gt;=50, "Excellent", J666&gt;=40, "Good", J666&gt;=30, "Average", J666&lt;30, "Poor")</f>
        <v>Excellent</v>
      </c>
      <c r="M667" s="6" t="b">
        <f aca="false">AND(E667="HR", I667="North", H667&gt;15000)</f>
        <v>0</v>
      </c>
      <c r="N667" s="1" t="b">
        <f aca="false">OR(E667="IT", F667&gt;60000)</f>
        <v>1</v>
      </c>
      <c r="O667" s="6" t="b">
        <f aca="false">NOT(E667="Marketing")</f>
        <v>1</v>
      </c>
      <c r="S667" s="1" t="n">
        <f aca="false">VLOOKUP(A667,A667:F1666,6,FALSE())</f>
        <v>45540</v>
      </c>
      <c r="T667" s="1" t="n">
        <f aca="false">INDEX(H667:H1666, MATCH(A666, A666:A1668, 0))</f>
        <v>20460</v>
      </c>
    </row>
    <row r="668" customFormat="false" ht="13.8" hidden="false" customHeight="false" outlineLevel="0" collapsed="false">
      <c r="A668" s="1" t="n">
        <v>667</v>
      </c>
      <c r="B668" s="1" t="s">
        <v>696</v>
      </c>
      <c r="C668" s="1" t="n">
        <v>23</v>
      </c>
      <c r="D668" s="1" t="s">
        <v>18</v>
      </c>
      <c r="E668" s="1" t="s">
        <v>19</v>
      </c>
      <c r="F668" s="1" t="n">
        <v>72032</v>
      </c>
      <c r="G668" s="5" t="n">
        <v>44549</v>
      </c>
      <c r="H668" s="1" t="n">
        <v>29496</v>
      </c>
      <c r="I668" s="1" t="s">
        <v>37</v>
      </c>
      <c r="J668" s="1" t="n">
        <v>48</v>
      </c>
      <c r="K668" s="1" t="str">
        <f aca="false">IF(F668&gt;50000 ,"Above","Below")</f>
        <v>Above</v>
      </c>
      <c r="L668" s="1" t="str">
        <f aca="false">_xlfn.IFS(J667&gt;=50, "Excellent", J667&gt;=40, "Good", J667&gt;=30, "Average", J667&lt;30, "Poor")</f>
        <v>Average</v>
      </c>
      <c r="M668" s="6" t="b">
        <f aca="false">AND(E668="HR", I668="North", H668&gt;15000)</f>
        <v>0</v>
      </c>
      <c r="N668" s="1" t="b">
        <f aca="false">OR(E668="IT", F668&gt;60000)</f>
        <v>1</v>
      </c>
      <c r="O668" s="6" t="b">
        <f aca="false">NOT(E668="Marketing")</f>
        <v>0</v>
      </c>
      <c r="S668" s="1" t="n">
        <f aca="false">VLOOKUP(A668,A668:F1667,6,FALSE())</f>
        <v>72032</v>
      </c>
    </row>
    <row r="669" customFormat="false" ht="13.8" hidden="false" customHeight="false" outlineLevel="0" collapsed="false">
      <c r="A669" s="1" t="n">
        <v>668</v>
      </c>
      <c r="B669" s="1" t="s">
        <v>697</v>
      </c>
      <c r="C669" s="1" t="n">
        <v>47</v>
      </c>
      <c r="D669" s="1" t="s">
        <v>22</v>
      </c>
      <c r="E669" s="1" t="s">
        <v>30</v>
      </c>
      <c r="F669" s="1" t="n">
        <v>54239</v>
      </c>
      <c r="G669" s="5" t="n">
        <v>42607</v>
      </c>
      <c r="H669" s="1" t="n">
        <v>18041</v>
      </c>
      <c r="I669" s="1" t="s">
        <v>37</v>
      </c>
      <c r="J669" s="1" t="n">
        <v>41</v>
      </c>
      <c r="K669" s="1" t="str">
        <f aca="false">IF(F669&gt;50000 ,"Above","Below")</f>
        <v>Above</v>
      </c>
      <c r="L669" s="1" t="str">
        <f aca="false">_xlfn.IFS(J668&gt;=50, "Excellent", J668&gt;=40, "Good", J668&gt;=30, "Average", J668&lt;30, "Poor")</f>
        <v>Good</v>
      </c>
      <c r="M669" s="6" t="b">
        <f aca="false">AND(E669="HR", I669="North", H669&gt;15000)</f>
        <v>0</v>
      </c>
      <c r="N669" s="1" t="b">
        <f aca="false">OR(E669="IT", F669&gt;60000)</f>
        <v>0</v>
      </c>
      <c r="O669" s="6" t="b">
        <f aca="false">NOT(E669="Marketing")</f>
        <v>1</v>
      </c>
      <c r="S669" s="1" t="n">
        <f aca="false">VLOOKUP(A669,A669:F1668,6,FALSE())</f>
        <v>54239</v>
      </c>
      <c r="T669" s="1" t="n">
        <f aca="false">INDEX(H669:H1668, MATCH(A668, A668:A1670, 0))</f>
        <v>18041</v>
      </c>
    </row>
    <row r="670" customFormat="false" ht="13.8" hidden="false" customHeight="false" outlineLevel="0" collapsed="false">
      <c r="A670" s="1" t="n">
        <v>669</v>
      </c>
      <c r="B670" s="1" t="s">
        <v>698</v>
      </c>
      <c r="C670" s="1" t="n">
        <v>37</v>
      </c>
      <c r="D670" s="1" t="s">
        <v>22</v>
      </c>
      <c r="E670" s="1" t="s">
        <v>36</v>
      </c>
      <c r="F670" s="1" t="n">
        <v>42952</v>
      </c>
      <c r="G670" s="5" t="n">
        <v>44198</v>
      </c>
      <c r="H670" s="1" t="n">
        <v>30985</v>
      </c>
      <c r="I670" s="1" t="s">
        <v>20</v>
      </c>
      <c r="J670" s="1" t="n">
        <v>60</v>
      </c>
      <c r="K670" s="1" t="str">
        <f aca="false">IF(F670&gt;50000 ,"Above","Below")</f>
        <v>Below</v>
      </c>
      <c r="L670" s="1" t="str">
        <f aca="false">_xlfn.IFS(J669&gt;=50, "Excellent", J669&gt;=40, "Good", J669&gt;=30, "Average", J669&lt;30, "Poor")</f>
        <v>Good</v>
      </c>
      <c r="M670" s="6" t="b">
        <f aca="false">AND(E670="HR", I670="North", H670&gt;15000)</f>
        <v>0</v>
      </c>
      <c r="N670" s="1" t="b">
        <f aca="false">OR(E670="IT", F670&gt;60000)</f>
        <v>1</v>
      </c>
      <c r="O670" s="6" t="b">
        <f aca="false">NOT(E670="Marketing")</f>
        <v>1</v>
      </c>
      <c r="S670" s="1" t="n">
        <f aca="false">VLOOKUP(A670,A670:F1669,6,FALSE())</f>
        <v>42952</v>
      </c>
    </row>
    <row r="671" customFormat="false" ht="13.8" hidden="false" customHeight="false" outlineLevel="0" collapsed="false">
      <c r="A671" s="1" t="n">
        <v>670</v>
      </c>
      <c r="B671" s="1" t="s">
        <v>699</v>
      </c>
      <c r="C671" s="1" t="n">
        <v>23</v>
      </c>
      <c r="D671" s="1" t="s">
        <v>18</v>
      </c>
      <c r="E671" s="1" t="s">
        <v>23</v>
      </c>
      <c r="F671" s="1" t="n">
        <v>63615</v>
      </c>
      <c r="G671" s="5" t="n">
        <v>43989</v>
      </c>
      <c r="H671" s="1" t="n">
        <v>36072</v>
      </c>
      <c r="I671" s="1" t="s">
        <v>37</v>
      </c>
      <c r="J671" s="1" t="n">
        <v>29</v>
      </c>
      <c r="K671" s="1" t="str">
        <f aca="false">IF(F671&gt;50000 ,"Above","Below")</f>
        <v>Above</v>
      </c>
      <c r="L671" s="1" t="str">
        <f aca="false">_xlfn.IFS(J670&gt;=50, "Excellent", J670&gt;=40, "Good", J670&gt;=30, "Average", J670&lt;30, "Poor")</f>
        <v>Excellent</v>
      </c>
      <c r="M671" s="6" t="b">
        <f aca="false">AND(E671="HR", I671="North", H671&gt;15000)</f>
        <v>0</v>
      </c>
      <c r="N671" s="1" t="b">
        <f aca="false">OR(E671="IT", F671&gt;60000)</f>
        <v>1</v>
      </c>
      <c r="O671" s="6" t="b">
        <f aca="false">NOT(E671="Marketing")</f>
        <v>1</v>
      </c>
      <c r="S671" s="1" t="n">
        <f aca="false">VLOOKUP(A671,A671:F1670,6,FALSE())</f>
        <v>63615</v>
      </c>
      <c r="T671" s="1" t="n">
        <f aca="false">INDEX(H671:H1670, MATCH(A670, A670:A1672, 0))</f>
        <v>36072</v>
      </c>
    </row>
    <row r="672" customFormat="false" ht="13.8" hidden="false" customHeight="false" outlineLevel="0" collapsed="false">
      <c r="A672" s="1" t="n">
        <v>671</v>
      </c>
      <c r="B672" s="1" t="s">
        <v>700</v>
      </c>
      <c r="C672" s="1" t="n">
        <v>34</v>
      </c>
      <c r="D672" s="1" t="s">
        <v>22</v>
      </c>
      <c r="E672" s="1" t="s">
        <v>19</v>
      </c>
      <c r="F672" s="1" t="n">
        <v>67050</v>
      </c>
      <c r="G672" s="5" t="n">
        <v>44993</v>
      </c>
      <c r="H672" s="1" t="n">
        <v>10917</v>
      </c>
      <c r="I672" s="1" t="s">
        <v>20</v>
      </c>
      <c r="J672" s="1" t="n">
        <v>44</v>
      </c>
      <c r="K672" s="1" t="str">
        <f aca="false">IF(F672&gt;50000 ,"Above","Below")</f>
        <v>Above</v>
      </c>
      <c r="L672" s="1" t="str">
        <f aca="false">_xlfn.IFS(J671&gt;=50, "Excellent", J671&gt;=40, "Good", J671&gt;=30, "Average", J671&lt;30, "Poor")</f>
        <v>Poor</v>
      </c>
      <c r="M672" s="6" t="b">
        <f aca="false">AND(E672="HR", I672="North", H672&gt;15000)</f>
        <v>0</v>
      </c>
      <c r="N672" s="1" t="b">
        <f aca="false">OR(E672="IT", F672&gt;60000)</f>
        <v>1</v>
      </c>
      <c r="O672" s="6" t="b">
        <f aca="false">NOT(E672="Marketing")</f>
        <v>0</v>
      </c>
      <c r="S672" s="1" t="n">
        <f aca="false">VLOOKUP(A672,A672:F1671,6,FALSE())</f>
        <v>67050</v>
      </c>
    </row>
    <row r="673" customFormat="false" ht="13.8" hidden="false" customHeight="false" outlineLevel="0" collapsed="false">
      <c r="A673" s="1" t="n">
        <v>672</v>
      </c>
      <c r="B673" s="1" t="s">
        <v>701</v>
      </c>
      <c r="C673" s="1" t="n">
        <v>42</v>
      </c>
      <c r="D673" s="1" t="s">
        <v>22</v>
      </c>
      <c r="E673" s="1" t="s">
        <v>30</v>
      </c>
      <c r="F673" s="1" t="n">
        <v>32922</v>
      </c>
      <c r="G673" s="5" t="n">
        <v>44630</v>
      </c>
      <c r="H673" s="1" t="n">
        <v>31645</v>
      </c>
      <c r="I673" s="1" t="s">
        <v>25</v>
      </c>
      <c r="J673" s="1" t="n">
        <v>56</v>
      </c>
      <c r="K673" s="1" t="str">
        <f aca="false">IF(F673&gt;50000 ,"Above","Below")</f>
        <v>Below</v>
      </c>
      <c r="L673" s="1" t="str">
        <f aca="false">_xlfn.IFS(J672&gt;=50, "Excellent", J672&gt;=40, "Good", J672&gt;=30, "Average", J672&lt;30, "Poor")</f>
        <v>Good</v>
      </c>
      <c r="M673" s="6" t="b">
        <f aca="false">AND(E673="HR", I673="North", H673&gt;15000)</f>
        <v>0</v>
      </c>
      <c r="N673" s="1" t="b">
        <f aca="false">OR(E673="IT", F673&gt;60000)</f>
        <v>0</v>
      </c>
      <c r="O673" s="6" t="b">
        <f aca="false">NOT(E673="Marketing")</f>
        <v>1</v>
      </c>
      <c r="S673" s="1" t="n">
        <f aca="false">VLOOKUP(A673,A673:F1672,6,FALSE())</f>
        <v>32922</v>
      </c>
      <c r="T673" s="1" t="n">
        <f aca="false">INDEX(H673:H1672, MATCH(A672, A672:A1674, 0))</f>
        <v>31645</v>
      </c>
    </row>
    <row r="674" customFormat="false" ht="13.8" hidden="false" customHeight="false" outlineLevel="0" collapsed="false">
      <c r="A674" s="1" t="n">
        <v>673</v>
      </c>
      <c r="B674" s="1" t="s">
        <v>702</v>
      </c>
      <c r="C674" s="1" t="n">
        <v>55</v>
      </c>
      <c r="D674" s="1" t="s">
        <v>18</v>
      </c>
      <c r="E674" s="1" t="s">
        <v>7</v>
      </c>
      <c r="F674" s="1" t="n">
        <v>48670</v>
      </c>
      <c r="G674" s="5" t="n">
        <v>42076</v>
      </c>
      <c r="H674" s="1" t="n">
        <v>35798</v>
      </c>
      <c r="I674" s="1" t="s">
        <v>25</v>
      </c>
      <c r="J674" s="1" t="n">
        <v>30</v>
      </c>
      <c r="K674" s="1" t="str">
        <f aca="false">IF(F674&gt;50000 ,"Above","Below")</f>
        <v>Below</v>
      </c>
      <c r="L674" s="1" t="str">
        <f aca="false">_xlfn.IFS(J673&gt;=50, "Excellent", J673&gt;=40, "Good", J673&gt;=30, "Average", J673&lt;30, "Poor")</f>
        <v>Excellent</v>
      </c>
      <c r="M674" s="6" t="b">
        <f aca="false">AND(E674="HR", I674="North", H674&gt;15000)</f>
        <v>0</v>
      </c>
      <c r="N674" s="1" t="b">
        <f aca="false">OR(E674="IT", F674&gt;60000)</f>
        <v>0</v>
      </c>
      <c r="O674" s="6" t="b">
        <f aca="false">NOT(E674="Marketing")</f>
        <v>1</v>
      </c>
      <c r="S674" s="1" t="n">
        <f aca="false">VLOOKUP(A674,A674:F1673,6,FALSE())</f>
        <v>48670</v>
      </c>
      <c r="T674" s="1" t="n">
        <f aca="false">INDEX(H674:H1673, MATCH(A673, A673:A1675, 0))</f>
        <v>35798</v>
      </c>
    </row>
    <row r="675" customFormat="false" ht="13.8" hidden="false" customHeight="false" outlineLevel="0" collapsed="false">
      <c r="A675" s="1" t="n">
        <v>674</v>
      </c>
      <c r="B675" s="1" t="s">
        <v>703</v>
      </c>
      <c r="C675" s="1" t="n">
        <v>49</v>
      </c>
      <c r="D675" s="1" t="s">
        <v>22</v>
      </c>
      <c r="E675" s="1" t="s">
        <v>19</v>
      </c>
      <c r="F675" s="1" t="n">
        <v>30893</v>
      </c>
      <c r="G675" s="5" t="n">
        <v>42522</v>
      </c>
      <c r="H675" s="1" t="n">
        <v>35265</v>
      </c>
      <c r="I675" s="1" t="s">
        <v>28</v>
      </c>
      <c r="J675" s="1" t="n">
        <v>26</v>
      </c>
      <c r="K675" s="1" t="str">
        <f aca="false">IF(F675&gt;50000 ,"Above","Below")</f>
        <v>Below</v>
      </c>
      <c r="L675" s="1" t="str">
        <f aca="false">_xlfn.IFS(J674&gt;=50, "Excellent", J674&gt;=40, "Good", J674&gt;=30, "Average", J674&lt;30, "Poor")</f>
        <v>Average</v>
      </c>
      <c r="M675" s="6" t="b">
        <f aca="false">AND(E675="HR", I675="North", H675&gt;15000)</f>
        <v>0</v>
      </c>
      <c r="N675" s="1" t="b">
        <f aca="false">OR(E675="IT", F675&gt;60000)</f>
        <v>0</v>
      </c>
      <c r="O675" s="6" t="b">
        <f aca="false">NOT(E675="Marketing")</f>
        <v>0</v>
      </c>
      <c r="S675" s="1" t="n">
        <f aca="false">VLOOKUP(A675,A675:F1674,6,FALSE())</f>
        <v>30893</v>
      </c>
    </row>
    <row r="676" customFormat="false" ht="13.8" hidden="false" customHeight="false" outlineLevel="0" collapsed="false">
      <c r="A676" s="1" t="n">
        <v>675</v>
      </c>
      <c r="B676" s="1" t="s">
        <v>704</v>
      </c>
      <c r="C676" s="1" t="n">
        <v>57</v>
      </c>
      <c r="D676" s="1" t="s">
        <v>22</v>
      </c>
      <c r="E676" s="1" t="s">
        <v>19</v>
      </c>
      <c r="F676" s="1" t="n">
        <v>53316</v>
      </c>
      <c r="G676" s="5" t="n">
        <v>42409</v>
      </c>
      <c r="H676" s="1" t="n">
        <v>26853</v>
      </c>
      <c r="I676" s="1" t="s">
        <v>37</v>
      </c>
      <c r="J676" s="1" t="n">
        <v>47</v>
      </c>
      <c r="K676" s="1" t="str">
        <f aca="false">IF(F676&gt;50000 ,"Above","Below")</f>
        <v>Above</v>
      </c>
      <c r="L676" s="1" t="str">
        <f aca="false">_xlfn.IFS(J675&gt;=50, "Excellent", J675&gt;=40, "Good", J675&gt;=30, "Average", J675&lt;30, "Poor")</f>
        <v>Poor</v>
      </c>
      <c r="M676" s="6" t="b">
        <f aca="false">AND(E676="HR", I676="North", H676&gt;15000)</f>
        <v>0</v>
      </c>
      <c r="N676" s="1" t="b">
        <f aca="false">OR(E676="IT", F676&gt;60000)</f>
        <v>0</v>
      </c>
      <c r="O676" s="6" t="b">
        <f aca="false">NOT(E676="Marketing")</f>
        <v>0</v>
      </c>
      <c r="S676" s="1" t="n">
        <f aca="false">VLOOKUP(A676,A676:F1675,6,FALSE())</f>
        <v>53316</v>
      </c>
      <c r="T676" s="1" t="n">
        <f aca="false">INDEX(H676:H1675, MATCH(A675, A675:A1677, 0))</f>
        <v>26853</v>
      </c>
    </row>
    <row r="677" customFormat="false" ht="13.8" hidden="false" customHeight="false" outlineLevel="0" collapsed="false">
      <c r="A677" s="1" t="n">
        <v>676</v>
      </c>
      <c r="B677" s="1" t="s">
        <v>705</v>
      </c>
      <c r="C677" s="1" t="n">
        <v>58</v>
      </c>
      <c r="D677" s="1" t="s">
        <v>18</v>
      </c>
      <c r="E677" s="1" t="s">
        <v>7</v>
      </c>
      <c r="F677" s="1" t="n">
        <v>47974</v>
      </c>
      <c r="G677" s="5" t="n">
        <v>43711</v>
      </c>
      <c r="H677" s="1" t="n">
        <v>36743</v>
      </c>
      <c r="I677" s="1" t="s">
        <v>25</v>
      </c>
      <c r="J677" s="1" t="n">
        <v>54</v>
      </c>
      <c r="K677" s="1" t="str">
        <f aca="false">IF(F677&gt;50000 ,"Above","Below")</f>
        <v>Below</v>
      </c>
      <c r="L677" s="1" t="str">
        <f aca="false">_xlfn.IFS(J676&gt;=50, "Excellent", J676&gt;=40, "Good", J676&gt;=30, "Average", J676&lt;30, "Poor")</f>
        <v>Good</v>
      </c>
      <c r="M677" s="6" t="b">
        <f aca="false">AND(E677="HR", I677="North", H677&gt;15000)</f>
        <v>0</v>
      </c>
      <c r="N677" s="1" t="b">
        <f aca="false">OR(E677="IT", F677&gt;60000)</f>
        <v>0</v>
      </c>
      <c r="O677" s="6" t="b">
        <f aca="false">NOT(E677="Marketing")</f>
        <v>1</v>
      </c>
      <c r="S677" s="1" t="n">
        <f aca="false">VLOOKUP(A677,A677:F1676,6,FALSE())</f>
        <v>47974</v>
      </c>
    </row>
    <row r="678" customFormat="false" ht="13.8" hidden="false" customHeight="false" outlineLevel="0" collapsed="false">
      <c r="A678" s="1" t="n">
        <v>677</v>
      </c>
      <c r="B678" s="1" t="s">
        <v>706</v>
      </c>
      <c r="C678" s="1" t="n">
        <v>53</v>
      </c>
      <c r="D678" s="1" t="s">
        <v>18</v>
      </c>
      <c r="E678" s="1" t="s">
        <v>7</v>
      </c>
      <c r="F678" s="1" t="n">
        <v>50940</v>
      </c>
      <c r="G678" s="5" t="n">
        <v>44722</v>
      </c>
      <c r="H678" s="1" t="n">
        <v>34434</v>
      </c>
      <c r="I678" s="1" t="s">
        <v>37</v>
      </c>
      <c r="J678" s="1" t="n">
        <v>43</v>
      </c>
      <c r="K678" s="1" t="str">
        <f aca="false">IF(F678&gt;50000 ,"Above","Below")</f>
        <v>Above</v>
      </c>
      <c r="L678" s="1" t="str">
        <f aca="false">_xlfn.IFS(J677&gt;=50, "Excellent", J677&gt;=40, "Good", J677&gt;=30, "Average", J677&lt;30, "Poor")</f>
        <v>Excellent</v>
      </c>
      <c r="M678" s="6" t="b">
        <f aca="false">AND(E678="HR", I678="North", H678&gt;15000)</f>
        <v>0</v>
      </c>
      <c r="N678" s="1" t="b">
        <f aca="false">OR(E678="IT", F678&gt;60000)</f>
        <v>0</v>
      </c>
      <c r="O678" s="6" t="b">
        <f aca="false">NOT(E678="Marketing")</f>
        <v>1</v>
      </c>
      <c r="S678" s="1" t="n">
        <f aca="false">VLOOKUP(A678,A678:F1677,6,FALSE())</f>
        <v>50940</v>
      </c>
      <c r="T678" s="1" t="n">
        <f aca="false">INDEX(H678:H1677, MATCH(A677, A677:A1679, 0))</f>
        <v>34434</v>
      </c>
    </row>
    <row r="679" customFormat="false" ht="13.8" hidden="false" customHeight="false" outlineLevel="0" collapsed="false">
      <c r="A679" s="1" t="n">
        <v>678</v>
      </c>
      <c r="B679" s="1" t="s">
        <v>707</v>
      </c>
      <c r="C679" s="1" t="n">
        <v>39</v>
      </c>
      <c r="D679" s="1" t="s">
        <v>18</v>
      </c>
      <c r="E679" s="1" t="s">
        <v>36</v>
      </c>
      <c r="F679" s="1" t="n">
        <v>45667</v>
      </c>
      <c r="G679" s="5" t="n">
        <v>44064</v>
      </c>
      <c r="H679" s="1" t="n">
        <v>21796</v>
      </c>
      <c r="I679" s="1" t="s">
        <v>37</v>
      </c>
      <c r="J679" s="1" t="n">
        <v>45</v>
      </c>
      <c r="K679" s="1" t="str">
        <f aca="false">IF(F679&gt;50000 ,"Above","Below")</f>
        <v>Below</v>
      </c>
      <c r="L679" s="1" t="str">
        <f aca="false">_xlfn.IFS(J678&gt;=50, "Excellent", J678&gt;=40, "Good", J678&gt;=30, "Average", J678&lt;30, "Poor")</f>
        <v>Good</v>
      </c>
      <c r="M679" s="6" t="b">
        <f aca="false">AND(E679="HR", I679="North", H679&gt;15000)</f>
        <v>0</v>
      </c>
      <c r="N679" s="1" t="b">
        <f aca="false">OR(E679="IT", F679&gt;60000)</f>
        <v>1</v>
      </c>
      <c r="O679" s="6" t="b">
        <f aca="false">NOT(E679="Marketing")</f>
        <v>1</v>
      </c>
      <c r="S679" s="1" t="n">
        <f aca="false">VLOOKUP(A679,A679:F1678,6,FALSE())</f>
        <v>45667</v>
      </c>
    </row>
    <row r="680" customFormat="false" ht="13.8" hidden="false" customHeight="false" outlineLevel="0" collapsed="false">
      <c r="A680" s="1" t="n">
        <v>679</v>
      </c>
      <c r="B680" s="1" t="s">
        <v>708</v>
      </c>
      <c r="C680" s="1" t="n">
        <v>56</v>
      </c>
      <c r="D680" s="1" t="s">
        <v>18</v>
      </c>
      <c r="E680" s="1" t="s">
        <v>30</v>
      </c>
      <c r="F680" s="1" t="n">
        <v>64778</v>
      </c>
      <c r="G680" s="5" t="n">
        <v>41947</v>
      </c>
      <c r="H680" s="1" t="n">
        <v>29360</v>
      </c>
      <c r="I680" s="1" t="s">
        <v>20</v>
      </c>
      <c r="J680" s="1" t="n">
        <v>38</v>
      </c>
      <c r="K680" s="1" t="str">
        <f aca="false">IF(F680&gt;50000 ,"Above","Below")</f>
        <v>Above</v>
      </c>
      <c r="L680" s="1" t="str">
        <f aca="false">_xlfn.IFS(J679&gt;=50, "Excellent", J679&gt;=40, "Good", J679&gt;=30, "Average", J679&lt;30, "Poor")</f>
        <v>Good</v>
      </c>
      <c r="M680" s="6" t="b">
        <f aca="false">AND(E680="HR", I680="North", H680&gt;15000)</f>
        <v>0</v>
      </c>
      <c r="N680" s="1" t="b">
        <f aca="false">OR(E680="IT", F680&gt;60000)</f>
        <v>1</v>
      </c>
      <c r="O680" s="6" t="b">
        <f aca="false">NOT(E680="Marketing")</f>
        <v>1</v>
      </c>
      <c r="S680" s="1" t="n">
        <f aca="false">VLOOKUP(A680,A680:F1679,6,FALSE())</f>
        <v>64778</v>
      </c>
      <c r="T680" s="1" t="n">
        <f aca="false">INDEX(H680:H1679, MATCH(A679, A679:A1681, 0))</f>
        <v>29360</v>
      </c>
    </row>
    <row r="681" customFormat="false" ht="13.8" hidden="false" customHeight="false" outlineLevel="0" collapsed="false">
      <c r="A681" s="1" t="n">
        <v>680</v>
      </c>
      <c r="B681" s="1" t="s">
        <v>709</v>
      </c>
      <c r="C681" s="1" t="n">
        <v>40</v>
      </c>
      <c r="D681" s="1" t="s">
        <v>18</v>
      </c>
      <c r="E681" s="1" t="s">
        <v>23</v>
      </c>
      <c r="F681" s="1" t="n">
        <v>71520</v>
      </c>
      <c r="G681" s="5" t="n">
        <v>44036</v>
      </c>
      <c r="H681" s="1" t="n">
        <v>29543</v>
      </c>
      <c r="I681" s="1" t="s">
        <v>28</v>
      </c>
      <c r="J681" s="1" t="n">
        <v>45</v>
      </c>
      <c r="K681" s="1" t="str">
        <f aca="false">IF(F681&gt;50000 ,"Above","Below")</f>
        <v>Above</v>
      </c>
      <c r="L681" s="1" t="str">
        <f aca="false">_xlfn.IFS(J680&gt;=50, "Excellent", J680&gt;=40, "Good", J680&gt;=30, "Average", J680&lt;30, "Poor")</f>
        <v>Average</v>
      </c>
      <c r="M681" s="6" t="b">
        <f aca="false">AND(E681="HR", I681="North", H681&gt;15000)</f>
        <v>0</v>
      </c>
      <c r="N681" s="1" t="b">
        <f aca="false">OR(E681="IT", F681&gt;60000)</f>
        <v>1</v>
      </c>
      <c r="O681" s="6" t="b">
        <f aca="false">NOT(E681="Marketing")</f>
        <v>1</v>
      </c>
      <c r="S681" s="1" t="n">
        <f aca="false">VLOOKUP(A681,A681:F1680,6,FALSE())</f>
        <v>71520</v>
      </c>
    </row>
    <row r="682" customFormat="false" ht="13.8" hidden="false" customHeight="false" outlineLevel="0" collapsed="false">
      <c r="A682" s="1" t="n">
        <v>681</v>
      </c>
      <c r="B682" s="1" t="s">
        <v>710</v>
      </c>
      <c r="C682" s="1" t="n">
        <v>32</v>
      </c>
      <c r="D682" s="1" t="s">
        <v>22</v>
      </c>
      <c r="E682" s="1" t="s">
        <v>23</v>
      </c>
      <c r="F682" s="1" t="n">
        <v>62106</v>
      </c>
      <c r="G682" s="5" t="n">
        <v>43382</v>
      </c>
      <c r="H682" s="1" t="n">
        <v>36410</v>
      </c>
      <c r="I682" s="1" t="s">
        <v>28</v>
      </c>
      <c r="J682" s="1" t="n">
        <v>26</v>
      </c>
      <c r="K682" s="1" t="str">
        <f aca="false">IF(F682&gt;50000 ,"Above","Below")</f>
        <v>Above</v>
      </c>
      <c r="L682" s="1" t="str">
        <f aca="false">_xlfn.IFS(J681&gt;=50, "Excellent", J681&gt;=40, "Good", J681&gt;=30, "Average", J681&lt;30, "Poor")</f>
        <v>Good</v>
      </c>
      <c r="M682" s="6" t="b">
        <f aca="false">AND(E682="HR", I682="North", H682&gt;15000)</f>
        <v>0</v>
      </c>
      <c r="N682" s="1" t="b">
        <f aca="false">OR(E682="IT", F682&gt;60000)</f>
        <v>1</v>
      </c>
      <c r="O682" s="6" t="b">
        <f aca="false">NOT(E682="Marketing")</f>
        <v>1</v>
      </c>
      <c r="S682" s="1" t="n">
        <f aca="false">VLOOKUP(A682,A682:F1681,6,FALSE())</f>
        <v>62106</v>
      </c>
      <c r="T682" s="1" t="n">
        <f aca="false">INDEX(H682:H1681, MATCH(A681, A681:A1683, 0))</f>
        <v>36410</v>
      </c>
    </row>
    <row r="683" customFormat="false" ht="13.8" hidden="false" customHeight="false" outlineLevel="0" collapsed="false">
      <c r="A683" s="1" t="n">
        <v>682</v>
      </c>
      <c r="B683" s="1" t="s">
        <v>711</v>
      </c>
      <c r="C683" s="1" t="n">
        <v>24</v>
      </c>
      <c r="D683" s="1" t="s">
        <v>22</v>
      </c>
      <c r="E683" s="1" t="s">
        <v>19</v>
      </c>
      <c r="F683" s="1" t="n">
        <v>50215</v>
      </c>
      <c r="G683" s="5" t="n">
        <v>43236</v>
      </c>
      <c r="H683" s="1" t="n">
        <v>26816</v>
      </c>
      <c r="I683" s="1" t="s">
        <v>25</v>
      </c>
      <c r="J683" s="1" t="n">
        <v>40</v>
      </c>
      <c r="K683" s="1" t="str">
        <f aca="false">IF(F683&gt;50000 ,"Above","Below")</f>
        <v>Above</v>
      </c>
      <c r="L683" s="1" t="str">
        <f aca="false">_xlfn.IFS(J682&gt;=50, "Excellent", J682&gt;=40, "Good", J682&gt;=30, "Average", J682&lt;30, "Poor")</f>
        <v>Poor</v>
      </c>
      <c r="M683" s="6" t="b">
        <f aca="false">AND(E683="HR", I683="North", H683&gt;15000)</f>
        <v>0</v>
      </c>
      <c r="N683" s="1" t="b">
        <f aca="false">OR(E683="IT", F683&gt;60000)</f>
        <v>0</v>
      </c>
      <c r="O683" s="6" t="b">
        <f aca="false">NOT(E683="Marketing")</f>
        <v>0</v>
      </c>
      <c r="S683" s="1" t="n">
        <f aca="false">VLOOKUP(A683,A683:F1682,6,FALSE())</f>
        <v>50215</v>
      </c>
    </row>
    <row r="684" customFormat="false" ht="13.8" hidden="false" customHeight="false" outlineLevel="0" collapsed="false">
      <c r="A684" s="1" t="n">
        <v>683</v>
      </c>
      <c r="B684" s="1" t="s">
        <v>712</v>
      </c>
      <c r="C684" s="1" t="n">
        <v>56</v>
      </c>
      <c r="D684" s="1" t="s">
        <v>18</v>
      </c>
      <c r="E684" s="1" t="s">
        <v>30</v>
      </c>
      <c r="F684" s="1" t="n">
        <v>79595</v>
      </c>
      <c r="G684" s="5" t="n">
        <v>43472</v>
      </c>
      <c r="H684" s="1" t="n">
        <v>15528</v>
      </c>
      <c r="I684" s="1" t="s">
        <v>25</v>
      </c>
      <c r="J684" s="1" t="n">
        <v>24</v>
      </c>
      <c r="K684" s="1" t="str">
        <f aca="false">IF(F684&gt;50000 ,"Above","Below")</f>
        <v>Above</v>
      </c>
      <c r="L684" s="1" t="str">
        <f aca="false">_xlfn.IFS(J683&gt;=50, "Excellent", J683&gt;=40, "Good", J683&gt;=30, "Average", J683&lt;30, "Poor")</f>
        <v>Good</v>
      </c>
      <c r="M684" s="6" t="b">
        <f aca="false">AND(E684="HR", I684="North", H684&gt;15000)</f>
        <v>0</v>
      </c>
      <c r="N684" s="1" t="b">
        <f aca="false">OR(E684="IT", F684&gt;60000)</f>
        <v>1</v>
      </c>
      <c r="O684" s="6" t="b">
        <f aca="false">NOT(E684="Marketing")</f>
        <v>1</v>
      </c>
      <c r="S684" s="1" t="n">
        <f aca="false">VLOOKUP(A684,A684:F1683,6,FALSE())</f>
        <v>79595</v>
      </c>
      <c r="T684" s="1" t="n">
        <f aca="false">INDEX(H684:H1683, MATCH(A683, A683:A1685, 0))</f>
        <v>15528</v>
      </c>
    </row>
    <row r="685" customFormat="false" ht="13.8" hidden="false" customHeight="false" outlineLevel="0" collapsed="false">
      <c r="A685" s="1" t="n">
        <v>684</v>
      </c>
      <c r="B685" s="1" t="s">
        <v>713</v>
      </c>
      <c r="C685" s="1" t="n">
        <v>59</v>
      </c>
      <c r="D685" s="1" t="s">
        <v>22</v>
      </c>
      <c r="E685" s="1" t="s">
        <v>36</v>
      </c>
      <c r="F685" s="1" t="n">
        <v>48493</v>
      </c>
      <c r="G685" s="5" t="n">
        <v>45253</v>
      </c>
      <c r="H685" s="1" t="n">
        <v>24396</v>
      </c>
      <c r="I685" s="1" t="s">
        <v>37</v>
      </c>
      <c r="J685" s="1" t="n">
        <v>31</v>
      </c>
      <c r="K685" s="1" t="str">
        <f aca="false">IF(F685&gt;50000 ,"Above","Below")</f>
        <v>Below</v>
      </c>
      <c r="L685" s="1" t="str">
        <f aca="false">_xlfn.IFS(J684&gt;=50, "Excellent", J684&gt;=40, "Good", J684&gt;=30, "Average", J684&lt;30, "Poor")</f>
        <v>Poor</v>
      </c>
      <c r="M685" s="6" t="b">
        <f aca="false">AND(E685="HR", I685="North", H685&gt;15000)</f>
        <v>0</v>
      </c>
      <c r="N685" s="1" t="b">
        <f aca="false">OR(E685="IT", F685&gt;60000)</f>
        <v>1</v>
      </c>
      <c r="O685" s="6" t="b">
        <f aca="false">NOT(E685="Marketing")</f>
        <v>1</v>
      </c>
      <c r="S685" s="1" t="n">
        <f aca="false">VLOOKUP(A685,A685:F1684,6,FALSE())</f>
        <v>48493</v>
      </c>
    </row>
    <row r="686" customFormat="false" ht="13.8" hidden="false" customHeight="false" outlineLevel="0" collapsed="false">
      <c r="A686" s="1" t="n">
        <v>685</v>
      </c>
      <c r="B686" s="1" t="s">
        <v>714</v>
      </c>
      <c r="C686" s="1" t="n">
        <v>28</v>
      </c>
      <c r="D686" s="1" t="s">
        <v>18</v>
      </c>
      <c r="E686" s="1" t="s">
        <v>19</v>
      </c>
      <c r="F686" s="1" t="n">
        <v>70838</v>
      </c>
      <c r="G686" s="5" t="n">
        <v>44036</v>
      </c>
      <c r="H686" s="1" t="n">
        <v>27466</v>
      </c>
      <c r="I686" s="1" t="s">
        <v>20</v>
      </c>
      <c r="J686" s="1" t="n">
        <v>26</v>
      </c>
      <c r="K686" s="1" t="str">
        <f aca="false">IF(F686&gt;50000 ,"Above","Below")</f>
        <v>Above</v>
      </c>
      <c r="L686" s="1" t="str">
        <f aca="false">_xlfn.IFS(J685&gt;=50, "Excellent", J685&gt;=40, "Good", J685&gt;=30, "Average", J685&lt;30, "Poor")</f>
        <v>Average</v>
      </c>
      <c r="M686" s="6" t="b">
        <f aca="false">AND(E686="HR", I686="North", H686&gt;15000)</f>
        <v>0</v>
      </c>
      <c r="N686" s="1" t="b">
        <f aca="false">OR(E686="IT", F686&gt;60000)</f>
        <v>1</v>
      </c>
      <c r="O686" s="6" t="b">
        <f aca="false">NOT(E686="Marketing")</f>
        <v>0</v>
      </c>
      <c r="S686" s="1" t="n">
        <f aca="false">VLOOKUP(A686,A686:F1685,6,FALSE())</f>
        <v>70838</v>
      </c>
      <c r="T686" s="1" t="n">
        <f aca="false">INDEX(H686:H1685, MATCH(A685, A685:A1687, 0))</f>
        <v>27466</v>
      </c>
    </row>
    <row r="687" customFormat="false" ht="13.8" hidden="false" customHeight="false" outlineLevel="0" collapsed="false">
      <c r="A687" s="1" t="n">
        <v>686</v>
      </c>
      <c r="B687" s="1" t="s">
        <v>715</v>
      </c>
      <c r="C687" s="1" t="n">
        <v>41</v>
      </c>
      <c r="D687" s="1" t="s">
        <v>18</v>
      </c>
      <c r="E687" s="1" t="s">
        <v>30</v>
      </c>
      <c r="F687" s="1" t="n">
        <v>52372</v>
      </c>
      <c r="G687" s="5" t="n">
        <v>41956</v>
      </c>
      <c r="H687" s="1" t="n">
        <v>25236</v>
      </c>
      <c r="I687" s="1" t="s">
        <v>28</v>
      </c>
      <c r="J687" s="1" t="n">
        <v>33</v>
      </c>
      <c r="K687" s="1" t="str">
        <f aca="false">IF(F687&gt;50000 ,"Above","Below")</f>
        <v>Above</v>
      </c>
      <c r="L687" s="1" t="str">
        <f aca="false">_xlfn.IFS(J686&gt;=50, "Excellent", J686&gt;=40, "Good", J686&gt;=30, "Average", J686&lt;30, "Poor")</f>
        <v>Poor</v>
      </c>
      <c r="M687" s="6" t="b">
        <f aca="false">AND(E687="HR", I687="North", H687&gt;15000)</f>
        <v>0</v>
      </c>
      <c r="N687" s="1" t="b">
        <f aca="false">OR(E687="IT", F687&gt;60000)</f>
        <v>0</v>
      </c>
      <c r="O687" s="6" t="b">
        <f aca="false">NOT(E687="Marketing")</f>
        <v>1</v>
      </c>
      <c r="S687" s="1" t="n">
        <f aca="false">VLOOKUP(A687,A687:F1686,6,FALSE())</f>
        <v>52372</v>
      </c>
    </row>
    <row r="688" customFormat="false" ht="13.8" hidden="false" customHeight="false" outlineLevel="0" collapsed="false">
      <c r="A688" s="1" t="n">
        <v>687</v>
      </c>
      <c r="B688" s="1" t="s">
        <v>716</v>
      </c>
      <c r="C688" s="1" t="n">
        <v>59</v>
      </c>
      <c r="D688" s="1" t="s">
        <v>18</v>
      </c>
      <c r="E688" s="1" t="s">
        <v>19</v>
      </c>
      <c r="F688" s="1" t="n">
        <v>64706</v>
      </c>
      <c r="G688" s="5" t="n">
        <v>42521</v>
      </c>
      <c r="H688" s="1" t="n">
        <v>33430</v>
      </c>
      <c r="I688" s="1" t="s">
        <v>37</v>
      </c>
      <c r="J688" s="1" t="n">
        <v>25</v>
      </c>
      <c r="K688" s="1" t="str">
        <f aca="false">IF(F688&gt;50000 ,"Above","Below")</f>
        <v>Above</v>
      </c>
      <c r="L688" s="1" t="str">
        <f aca="false">_xlfn.IFS(J687&gt;=50, "Excellent", J687&gt;=40, "Good", J687&gt;=30, "Average", J687&lt;30, "Poor")</f>
        <v>Average</v>
      </c>
      <c r="M688" s="6" t="b">
        <f aca="false">AND(E688="HR", I688="North", H688&gt;15000)</f>
        <v>0</v>
      </c>
      <c r="N688" s="1" t="b">
        <f aca="false">OR(E688="IT", F688&gt;60000)</f>
        <v>1</v>
      </c>
      <c r="O688" s="6" t="b">
        <f aca="false">NOT(E688="Marketing")</f>
        <v>0</v>
      </c>
      <c r="S688" s="1" t="n">
        <f aca="false">VLOOKUP(A688,A688:F1687,6,FALSE())</f>
        <v>64706</v>
      </c>
      <c r="T688" s="1" t="n">
        <f aca="false">INDEX(H688:H1687, MATCH(A687, A687:A1689, 0))</f>
        <v>33430</v>
      </c>
    </row>
    <row r="689" customFormat="false" ht="13.8" hidden="false" customHeight="false" outlineLevel="0" collapsed="false">
      <c r="A689" s="1" t="n">
        <v>688</v>
      </c>
      <c r="B689" s="1" t="s">
        <v>717</v>
      </c>
      <c r="C689" s="1" t="n">
        <v>30</v>
      </c>
      <c r="D689" s="1" t="s">
        <v>22</v>
      </c>
      <c r="E689" s="1" t="s">
        <v>19</v>
      </c>
      <c r="F689" s="1" t="n">
        <v>63479</v>
      </c>
      <c r="G689" s="5" t="n">
        <v>42643</v>
      </c>
      <c r="H689" s="1" t="n">
        <v>31990</v>
      </c>
      <c r="I689" s="1" t="s">
        <v>20</v>
      </c>
      <c r="J689" s="1" t="n">
        <v>26</v>
      </c>
      <c r="K689" s="1" t="str">
        <f aca="false">IF(F689&gt;50000 ,"Above","Below")</f>
        <v>Above</v>
      </c>
      <c r="L689" s="1" t="str">
        <f aca="false">_xlfn.IFS(J688&gt;=50, "Excellent", J688&gt;=40, "Good", J688&gt;=30, "Average", J688&lt;30, "Poor")</f>
        <v>Poor</v>
      </c>
      <c r="M689" s="6" t="b">
        <f aca="false">AND(E689="HR", I689="North", H689&gt;15000)</f>
        <v>0</v>
      </c>
      <c r="N689" s="1" t="b">
        <f aca="false">OR(E689="IT", F689&gt;60000)</f>
        <v>1</v>
      </c>
      <c r="O689" s="6" t="b">
        <f aca="false">NOT(E689="Marketing")</f>
        <v>0</v>
      </c>
      <c r="S689" s="1" t="n">
        <f aca="false">VLOOKUP(A689,A689:F1688,6,FALSE())</f>
        <v>63479</v>
      </c>
    </row>
    <row r="690" customFormat="false" ht="13.8" hidden="false" customHeight="false" outlineLevel="0" collapsed="false">
      <c r="A690" s="1" t="n">
        <v>689</v>
      </c>
      <c r="B690" s="1" t="s">
        <v>718</v>
      </c>
      <c r="C690" s="1" t="n">
        <v>20</v>
      </c>
      <c r="D690" s="1" t="s">
        <v>18</v>
      </c>
      <c r="E690" s="1" t="s">
        <v>19</v>
      </c>
      <c r="F690" s="1" t="n">
        <v>33519</v>
      </c>
      <c r="G690" s="5" t="n">
        <v>42231</v>
      </c>
      <c r="H690" s="1" t="n">
        <v>12443</v>
      </c>
      <c r="I690" s="1" t="s">
        <v>37</v>
      </c>
      <c r="J690" s="1" t="n">
        <v>46</v>
      </c>
      <c r="K690" s="1" t="str">
        <f aca="false">IF(F690&gt;50000 ,"Above","Below")</f>
        <v>Below</v>
      </c>
      <c r="L690" s="1" t="str">
        <f aca="false">_xlfn.IFS(J689&gt;=50, "Excellent", J689&gt;=40, "Good", J689&gt;=30, "Average", J689&lt;30, "Poor")</f>
        <v>Poor</v>
      </c>
      <c r="M690" s="6" t="b">
        <f aca="false">AND(E690="HR", I690="North", H690&gt;15000)</f>
        <v>0</v>
      </c>
      <c r="N690" s="1" t="b">
        <f aca="false">OR(E690="IT", F690&gt;60000)</f>
        <v>0</v>
      </c>
      <c r="O690" s="6" t="b">
        <f aca="false">NOT(E690="Marketing")</f>
        <v>0</v>
      </c>
      <c r="S690" s="1" t="n">
        <f aca="false">VLOOKUP(A690,A690:F1689,6,FALSE())</f>
        <v>33519</v>
      </c>
      <c r="T690" s="1" t="n">
        <f aca="false">INDEX(H690:H1689, MATCH(A689, A689:A1691, 0))</f>
        <v>12443</v>
      </c>
    </row>
    <row r="691" customFormat="false" ht="13.8" hidden="false" customHeight="false" outlineLevel="0" collapsed="false">
      <c r="A691" s="1" t="n">
        <v>690</v>
      </c>
      <c r="B691" s="1" t="s">
        <v>719</v>
      </c>
      <c r="C691" s="1" t="n">
        <v>26</v>
      </c>
      <c r="D691" s="1" t="s">
        <v>22</v>
      </c>
      <c r="E691" s="1" t="s">
        <v>36</v>
      </c>
      <c r="F691" s="1" t="n">
        <v>33500</v>
      </c>
      <c r="G691" s="5" t="n">
        <v>42266</v>
      </c>
      <c r="H691" s="1" t="n">
        <v>11591</v>
      </c>
      <c r="I691" s="1" t="s">
        <v>25</v>
      </c>
      <c r="J691" s="1" t="n">
        <v>51</v>
      </c>
      <c r="K691" s="1" t="str">
        <f aca="false">IF(F691&gt;50000 ,"Above","Below")</f>
        <v>Below</v>
      </c>
      <c r="L691" s="1" t="str">
        <f aca="false">_xlfn.IFS(J690&gt;=50, "Excellent", J690&gt;=40, "Good", J690&gt;=30, "Average", J690&lt;30, "Poor")</f>
        <v>Good</v>
      </c>
      <c r="M691" s="6" t="b">
        <f aca="false">AND(E691="HR", I691="North", H691&gt;15000)</f>
        <v>0</v>
      </c>
      <c r="N691" s="1" t="b">
        <f aca="false">OR(E691="IT", F691&gt;60000)</f>
        <v>1</v>
      </c>
      <c r="O691" s="6" t="b">
        <f aca="false">NOT(E691="Marketing")</f>
        <v>1</v>
      </c>
      <c r="S691" s="1" t="n">
        <f aca="false">VLOOKUP(A691,A691:F1690,6,FALSE())</f>
        <v>33500</v>
      </c>
    </row>
    <row r="692" customFormat="false" ht="13.8" hidden="false" customHeight="false" outlineLevel="0" collapsed="false">
      <c r="A692" s="1" t="n">
        <v>691</v>
      </c>
      <c r="B692" s="1" t="s">
        <v>720</v>
      </c>
      <c r="C692" s="1" t="n">
        <v>25</v>
      </c>
      <c r="D692" s="1" t="s">
        <v>22</v>
      </c>
      <c r="E692" s="1" t="s">
        <v>36</v>
      </c>
      <c r="F692" s="1" t="n">
        <v>39164</v>
      </c>
      <c r="G692" s="5" t="n">
        <v>42060</v>
      </c>
      <c r="H692" s="1" t="n">
        <v>13069</v>
      </c>
      <c r="I692" s="1" t="s">
        <v>37</v>
      </c>
      <c r="J692" s="1" t="n">
        <v>47</v>
      </c>
      <c r="K692" s="1" t="str">
        <f aca="false">IF(F692&gt;50000 ,"Above","Below")</f>
        <v>Below</v>
      </c>
      <c r="L692" s="1" t="str">
        <f aca="false">_xlfn.IFS(J691&gt;=50, "Excellent", J691&gt;=40, "Good", J691&gt;=30, "Average", J691&lt;30, "Poor")</f>
        <v>Excellent</v>
      </c>
      <c r="M692" s="6" t="b">
        <f aca="false">AND(E692="HR", I692="North", H692&gt;15000)</f>
        <v>0</v>
      </c>
      <c r="N692" s="1" t="b">
        <f aca="false">OR(E692="IT", F692&gt;60000)</f>
        <v>1</v>
      </c>
      <c r="O692" s="6" t="b">
        <f aca="false">NOT(E692="Marketing")</f>
        <v>1</v>
      </c>
      <c r="S692" s="1" t="n">
        <f aca="false">VLOOKUP(A692,A692:F1691,6,FALSE())</f>
        <v>39164</v>
      </c>
      <c r="T692" s="1" t="n">
        <f aca="false">INDEX(H692:H1691, MATCH(A691, A691:A1693, 0))</f>
        <v>13069</v>
      </c>
    </row>
    <row r="693" customFormat="false" ht="13.8" hidden="false" customHeight="false" outlineLevel="0" collapsed="false">
      <c r="A693" s="1" t="n">
        <v>692</v>
      </c>
      <c r="B693" s="1" t="s">
        <v>721</v>
      </c>
      <c r="C693" s="1" t="n">
        <v>53</v>
      </c>
      <c r="D693" s="1" t="s">
        <v>22</v>
      </c>
      <c r="E693" s="1" t="s">
        <v>7</v>
      </c>
      <c r="F693" s="1" t="n">
        <v>54901</v>
      </c>
      <c r="G693" s="5" t="n">
        <v>45015</v>
      </c>
      <c r="H693" s="1" t="n">
        <v>36897</v>
      </c>
      <c r="I693" s="1" t="s">
        <v>20</v>
      </c>
      <c r="J693" s="1" t="n">
        <v>22</v>
      </c>
      <c r="K693" s="1" t="str">
        <f aca="false">IF(F693&gt;50000 ,"Above","Below")</f>
        <v>Above</v>
      </c>
      <c r="L693" s="1" t="str">
        <f aca="false">_xlfn.IFS(J692&gt;=50, "Excellent", J692&gt;=40, "Good", J692&gt;=30, "Average", J692&lt;30, "Poor")</f>
        <v>Good</v>
      </c>
      <c r="M693" s="6" t="b">
        <f aca="false">AND(E693="HR", I693="North", H693&gt;15000)</f>
        <v>0</v>
      </c>
      <c r="N693" s="1" t="b">
        <f aca="false">OR(E693="IT", F693&gt;60000)</f>
        <v>0</v>
      </c>
      <c r="O693" s="6" t="b">
        <f aca="false">NOT(E693="Marketing")</f>
        <v>1</v>
      </c>
      <c r="S693" s="1" t="n">
        <f aca="false">VLOOKUP(A693,A693:F1692,6,FALSE())</f>
        <v>54901</v>
      </c>
    </row>
    <row r="694" customFormat="false" ht="13.8" hidden="false" customHeight="false" outlineLevel="0" collapsed="false">
      <c r="A694" s="1" t="n">
        <v>693</v>
      </c>
      <c r="B694" s="1" t="s">
        <v>722</v>
      </c>
      <c r="C694" s="1" t="n">
        <v>50</v>
      </c>
      <c r="D694" s="1" t="s">
        <v>18</v>
      </c>
      <c r="E694" s="1" t="s">
        <v>7</v>
      </c>
      <c r="F694" s="1" t="n">
        <v>47124</v>
      </c>
      <c r="G694" s="5" t="n">
        <v>42136</v>
      </c>
      <c r="H694" s="1" t="n">
        <v>25222</v>
      </c>
      <c r="I694" s="1" t="s">
        <v>25</v>
      </c>
      <c r="J694" s="1" t="n">
        <v>39</v>
      </c>
      <c r="K694" s="1" t="str">
        <f aca="false">IF(F694&gt;50000 ,"Above","Below")</f>
        <v>Below</v>
      </c>
      <c r="L694" s="1" t="str">
        <f aca="false">_xlfn.IFS(J693&gt;=50, "Excellent", J693&gt;=40, "Good", J693&gt;=30, "Average", J693&lt;30, "Poor")</f>
        <v>Poor</v>
      </c>
      <c r="M694" s="6" t="b">
        <f aca="false">AND(E694="HR", I694="North", H694&gt;15000)</f>
        <v>0</v>
      </c>
      <c r="N694" s="1" t="b">
        <f aca="false">OR(E694="IT", F694&gt;60000)</f>
        <v>0</v>
      </c>
      <c r="O694" s="6" t="b">
        <f aca="false">NOT(E694="Marketing")</f>
        <v>1</v>
      </c>
      <c r="S694" s="1" t="n">
        <f aca="false">VLOOKUP(A694,A694:F1693,6,FALSE())</f>
        <v>47124</v>
      </c>
      <c r="T694" s="1" t="n">
        <f aca="false">INDEX(H694:H1693, MATCH(A693, A693:A1695, 0))</f>
        <v>25222</v>
      </c>
    </row>
    <row r="695" customFormat="false" ht="13.8" hidden="false" customHeight="false" outlineLevel="0" collapsed="false">
      <c r="A695" s="1" t="n">
        <v>694</v>
      </c>
      <c r="B695" s="1" t="s">
        <v>723</v>
      </c>
      <c r="C695" s="1" t="n">
        <v>38</v>
      </c>
      <c r="D695" s="1" t="s">
        <v>22</v>
      </c>
      <c r="E695" s="1" t="s">
        <v>36</v>
      </c>
      <c r="F695" s="1" t="n">
        <v>61066</v>
      </c>
      <c r="G695" s="5" t="n">
        <v>43607</v>
      </c>
      <c r="H695" s="1" t="n">
        <v>28654</v>
      </c>
      <c r="I695" s="1" t="s">
        <v>37</v>
      </c>
      <c r="J695" s="1" t="n">
        <v>40</v>
      </c>
      <c r="K695" s="1" t="str">
        <f aca="false">IF(F695&gt;50000 ,"Above","Below")</f>
        <v>Above</v>
      </c>
      <c r="L695" s="1" t="str">
        <f aca="false">_xlfn.IFS(J694&gt;=50, "Excellent", J694&gt;=40, "Good", J694&gt;=30, "Average", J694&lt;30, "Poor")</f>
        <v>Average</v>
      </c>
      <c r="M695" s="6" t="b">
        <f aca="false">AND(E695="HR", I695="North", H695&gt;15000)</f>
        <v>0</v>
      </c>
      <c r="N695" s="1" t="b">
        <f aca="false">OR(E695="IT", F695&gt;60000)</f>
        <v>1</v>
      </c>
      <c r="O695" s="6" t="b">
        <f aca="false">NOT(E695="Marketing")</f>
        <v>1</v>
      </c>
      <c r="S695" s="1" t="n">
        <f aca="false">VLOOKUP(A695,A695:F1694,6,FALSE())</f>
        <v>61066</v>
      </c>
      <c r="T695" s="1" t="n">
        <f aca="false">INDEX(H695:H1694, MATCH(A694, A694:A1696, 0))</f>
        <v>28654</v>
      </c>
    </row>
    <row r="696" customFormat="false" ht="13.8" hidden="false" customHeight="false" outlineLevel="0" collapsed="false">
      <c r="A696" s="1" t="n">
        <v>695</v>
      </c>
      <c r="B696" s="1" t="s">
        <v>724</v>
      </c>
      <c r="C696" s="1" t="n">
        <v>38</v>
      </c>
      <c r="D696" s="1" t="s">
        <v>22</v>
      </c>
      <c r="E696" s="1" t="s">
        <v>36</v>
      </c>
      <c r="F696" s="1" t="n">
        <v>38125</v>
      </c>
      <c r="G696" s="5" t="n">
        <v>44681</v>
      </c>
      <c r="H696" s="1" t="n">
        <v>12233</v>
      </c>
      <c r="I696" s="1" t="s">
        <v>28</v>
      </c>
      <c r="J696" s="1" t="n">
        <v>32</v>
      </c>
      <c r="K696" s="1" t="str">
        <f aca="false">IF(F696&gt;50000 ,"Above","Below")</f>
        <v>Below</v>
      </c>
      <c r="L696" s="1" t="str">
        <f aca="false">_xlfn.IFS(J695&gt;=50, "Excellent", J695&gt;=40, "Good", J695&gt;=30, "Average", J695&lt;30, "Poor")</f>
        <v>Good</v>
      </c>
      <c r="M696" s="6" t="b">
        <f aca="false">AND(E696="HR", I696="North", H696&gt;15000)</f>
        <v>0</v>
      </c>
      <c r="N696" s="1" t="b">
        <f aca="false">OR(E696="IT", F696&gt;60000)</f>
        <v>1</v>
      </c>
      <c r="O696" s="6" t="b">
        <f aca="false">NOT(E696="Marketing")</f>
        <v>1</v>
      </c>
      <c r="S696" s="1" t="n">
        <f aca="false">VLOOKUP(A696,A696:F1695,6,FALSE())</f>
        <v>38125</v>
      </c>
    </row>
    <row r="697" customFormat="false" ht="13.8" hidden="false" customHeight="false" outlineLevel="0" collapsed="false">
      <c r="A697" s="1" t="n">
        <v>696</v>
      </c>
      <c r="B697" s="1" t="s">
        <v>725</v>
      </c>
      <c r="C697" s="1" t="n">
        <v>46</v>
      </c>
      <c r="D697" s="1" t="s">
        <v>22</v>
      </c>
      <c r="E697" s="1" t="s">
        <v>19</v>
      </c>
      <c r="F697" s="1" t="n">
        <v>78665</v>
      </c>
      <c r="G697" s="5" t="n">
        <v>43347</v>
      </c>
      <c r="H697" s="1" t="n">
        <v>17473</v>
      </c>
      <c r="I697" s="1" t="s">
        <v>37</v>
      </c>
      <c r="J697" s="1" t="n">
        <v>40</v>
      </c>
      <c r="K697" s="1" t="str">
        <f aca="false">IF(F697&gt;50000 ,"Above","Below")</f>
        <v>Above</v>
      </c>
      <c r="L697" s="1" t="str">
        <f aca="false">_xlfn.IFS(J696&gt;=50, "Excellent", J696&gt;=40, "Good", J696&gt;=30, "Average", J696&lt;30, "Poor")</f>
        <v>Average</v>
      </c>
      <c r="M697" s="6" t="b">
        <f aca="false">AND(E697="HR", I697="North", H697&gt;15000)</f>
        <v>0</v>
      </c>
      <c r="N697" s="1" t="b">
        <f aca="false">OR(E697="IT", F697&gt;60000)</f>
        <v>1</v>
      </c>
      <c r="O697" s="6" t="b">
        <f aca="false">NOT(E697="Marketing")</f>
        <v>0</v>
      </c>
      <c r="S697" s="1" t="n">
        <f aca="false">VLOOKUP(A697,A697:F1696,6,FALSE())</f>
        <v>78665</v>
      </c>
      <c r="T697" s="1" t="n">
        <f aca="false">INDEX(H697:H1696, MATCH(A696, A696:A1698, 0))</f>
        <v>17473</v>
      </c>
    </row>
    <row r="698" customFormat="false" ht="13.8" hidden="false" customHeight="false" outlineLevel="0" collapsed="false">
      <c r="A698" s="1" t="n">
        <v>697</v>
      </c>
      <c r="B698" s="1" t="s">
        <v>726</v>
      </c>
      <c r="C698" s="1" t="n">
        <v>54</v>
      </c>
      <c r="D698" s="1" t="s">
        <v>18</v>
      </c>
      <c r="E698" s="1" t="s">
        <v>7</v>
      </c>
      <c r="F698" s="1" t="n">
        <v>37061</v>
      </c>
      <c r="G698" s="5" t="n">
        <v>43012</v>
      </c>
      <c r="H698" s="1" t="n">
        <v>12123</v>
      </c>
      <c r="I698" s="1" t="s">
        <v>20</v>
      </c>
      <c r="J698" s="1" t="n">
        <v>48</v>
      </c>
      <c r="K698" s="1" t="str">
        <f aca="false">IF(F698&gt;50000 ,"Above","Below")</f>
        <v>Below</v>
      </c>
      <c r="L698" s="1" t="str">
        <f aca="false">_xlfn.IFS(J697&gt;=50, "Excellent", J697&gt;=40, "Good", J697&gt;=30, "Average", J697&lt;30, "Poor")</f>
        <v>Good</v>
      </c>
      <c r="M698" s="6" t="b">
        <f aca="false">AND(E698="HR", I698="North", H698&gt;15000)</f>
        <v>0</v>
      </c>
      <c r="N698" s="1" t="b">
        <f aca="false">OR(E698="IT", F698&gt;60000)</f>
        <v>0</v>
      </c>
      <c r="O698" s="6" t="b">
        <f aca="false">NOT(E698="Marketing")</f>
        <v>1</v>
      </c>
      <c r="S698" s="1" t="n">
        <f aca="false">VLOOKUP(A698,A698:F1697,6,FALSE())</f>
        <v>37061</v>
      </c>
    </row>
    <row r="699" customFormat="false" ht="13.8" hidden="false" customHeight="false" outlineLevel="0" collapsed="false">
      <c r="A699" s="1" t="n">
        <v>698</v>
      </c>
      <c r="B699" s="1" t="s">
        <v>727</v>
      </c>
      <c r="C699" s="1" t="n">
        <v>46</v>
      </c>
      <c r="D699" s="1" t="s">
        <v>18</v>
      </c>
      <c r="E699" s="1" t="s">
        <v>36</v>
      </c>
      <c r="F699" s="1" t="n">
        <v>69771</v>
      </c>
      <c r="G699" s="5" t="n">
        <v>45265</v>
      </c>
      <c r="H699" s="1" t="n">
        <v>11220</v>
      </c>
      <c r="I699" s="1" t="s">
        <v>37</v>
      </c>
      <c r="J699" s="1" t="n">
        <v>40</v>
      </c>
      <c r="K699" s="1" t="str">
        <f aca="false">IF(F699&gt;50000 ,"Above","Below")</f>
        <v>Above</v>
      </c>
      <c r="L699" s="1" t="str">
        <f aca="false">_xlfn.IFS(J698&gt;=50, "Excellent", J698&gt;=40, "Good", J698&gt;=30, "Average", J698&lt;30, "Poor")</f>
        <v>Good</v>
      </c>
      <c r="M699" s="6" t="b">
        <f aca="false">AND(E699="HR", I699="North", H699&gt;15000)</f>
        <v>0</v>
      </c>
      <c r="N699" s="1" t="b">
        <f aca="false">OR(E699="IT", F699&gt;60000)</f>
        <v>1</v>
      </c>
      <c r="O699" s="6" t="b">
        <f aca="false">NOT(E699="Marketing")</f>
        <v>1</v>
      </c>
      <c r="S699" s="1" t="n">
        <f aca="false">VLOOKUP(A699,A699:F1698,6,FALSE())</f>
        <v>69771</v>
      </c>
      <c r="T699" s="1" t="n">
        <f aca="false">INDEX(H699:H1698, MATCH(A698, A698:A1700, 0))</f>
        <v>11220</v>
      </c>
    </row>
    <row r="700" customFormat="false" ht="13.8" hidden="false" customHeight="false" outlineLevel="0" collapsed="false">
      <c r="A700" s="1" t="n">
        <v>699</v>
      </c>
      <c r="B700" s="1" t="s">
        <v>728</v>
      </c>
      <c r="C700" s="1" t="n">
        <v>54</v>
      </c>
      <c r="D700" s="1" t="s">
        <v>22</v>
      </c>
      <c r="E700" s="1" t="s">
        <v>19</v>
      </c>
      <c r="F700" s="1" t="n">
        <v>33200</v>
      </c>
      <c r="G700" s="5" t="n">
        <v>43736</v>
      </c>
      <c r="H700" s="1" t="n">
        <v>14804</v>
      </c>
      <c r="I700" s="1" t="s">
        <v>37</v>
      </c>
      <c r="J700" s="1" t="n">
        <v>36</v>
      </c>
      <c r="K700" s="1" t="str">
        <f aca="false">IF(F700&gt;50000 ,"Above","Below")</f>
        <v>Below</v>
      </c>
      <c r="L700" s="1" t="str">
        <f aca="false">_xlfn.IFS(J699&gt;=50, "Excellent", J699&gt;=40, "Good", J699&gt;=30, "Average", J699&lt;30, "Poor")</f>
        <v>Good</v>
      </c>
      <c r="M700" s="6" t="b">
        <f aca="false">AND(E700="HR", I700="North", H700&gt;15000)</f>
        <v>0</v>
      </c>
      <c r="N700" s="1" t="b">
        <f aca="false">OR(E700="IT", F700&gt;60000)</f>
        <v>0</v>
      </c>
      <c r="O700" s="6" t="b">
        <f aca="false">NOT(E700="Marketing")</f>
        <v>0</v>
      </c>
      <c r="S700" s="1" t="n">
        <f aca="false">VLOOKUP(A700,A700:F1699,6,FALSE())</f>
        <v>33200</v>
      </c>
    </row>
    <row r="701" customFormat="false" ht="13.8" hidden="false" customHeight="false" outlineLevel="0" collapsed="false">
      <c r="A701" s="1" t="n">
        <v>700</v>
      </c>
      <c r="B701" s="1" t="s">
        <v>729</v>
      </c>
      <c r="C701" s="1" t="n">
        <v>41</v>
      </c>
      <c r="D701" s="1" t="s">
        <v>18</v>
      </c>
      <c r="E701" s="1" t="s">
        <v>30</v>
      </c>
      <c r="F701" s="1" t="n">
        <v>39939</v>
      </c>
      <c r="G701" s="5" t="n">
        <v>44433</v>
      </c>
      <c r="H701" s="1" t="n">
        <v>13087</v>
      </c>
      <c r="I701" s="1" t="s">
        <v>37</v>
      </c>
      <c r="J701" s="1" t="n">
        <v>60</v>
      </c>
      <c r="K701" s="1" t="str">
        <f aca="false">IF(F701&gt;50000 ,"Above","Below")</f>
        <v>Below</v>
      </c>
      <c r="L701" s="1" t="str">
        <f aca="false">_xlfn.IFS(J700&gt;=50, "Excellent", J700&gt;=40, "Good", J700&gt;=30, "Average", J700&lt;30, "Poor")</f>
        <v>Average</v>
      </c>
      <c r="M701" s="6" t="b">
        <f aca="false">AND(E701="HR", I701="North", H701&gt;15000)</f>
        <v>0</v>
      </c>
      <c r="N701" s="1" t="b">
        <f aca="false">OR(E701="IT", F701&gt;60000)</f>
        <v>0</v>
      </c>
      <c r="O701" s="6" t="b">
        <f aca="false">NOT(E701="Marketing")</f>
        <v>1</v>
      </c>
      <c r="S701" s="1" t="n">
        <f aca="false">VLOOKUP(A701,A701:F1700,6,FALSE())</f>
        <v>39939</v>
      </c>
      <c r="T701" s="1" t="n">
        <f aca="false">INDEX(H701:H1700, MATCH(A700, A700:A1702, 0))</f>
        <v>13087</v>
      </c>
    </row>
    <row r="702" customFormat="false" ht="13.8" hidden="false" customHeight="false" outlineLevel="0" collapsed="false">
      <c r="A702" s="1" t="n">
        <v>701</v>
      </c>
      <c r="B702" s="1" t="s">
        <v>730</v>
      </c>
      <c r="C702" s="1" t="n">
        <v>43</v>
      </c>
      <c r="D702" s="1" t="s">
        <v>22</v>
      </c>
      <c r="E702" s="1" t="s">
        <v>30</v>
      </c>
      <c r="F702" s="1" t="n">
        <v>78115</v>
      </c>
      <c r="G702" s="5" t="n">
        <v>44621</v>
      </c>
      <c r="H702" s="1" t="n">
        <v>31680</v>
      </c>
      <c r="I702" s="1" t="s">
        <v>25</v>
      </c>
      <c r="J702" s="1" t="n">
        <v>60</v>
      </c>
      <c r="K702" s="1" t="str">
        <f aca="false">IF(F702&gt;50000 ,"Above","Below")</f>
        <v>Above</v>
      </c>
      <c r="L702" s="1" t="str">
        <f aca="false">_xlfn.IFS(J701&gt;=50, "Excellent", J701&gt;=40, "Good", J701&gt;=30, "Average", J701&lt;30, "Poor")</f>
        <v>Excellent</v>
      </c>
      <c r="M702" s="6" t="b">
        <f aca="false">AND(E702="HR", I702="North", H702&gt;15000)</f>
        <v>0</v>
      </c>
      <c r="N702" s="1" t="b">
        <f aca="false">OR(E702="IT", F702&gt;60000)</f>
        <v>1</v>
      </c>
      <c r="O702" s="6" t="b">
        <f aca="false">NOT(E702="Marketing")</f>
        <v>1</v>
      </c>
      <c r="S702" s="1" t="n">
        <f aca="false">VLOOKUP(A702,A702:F1701,6,FALSE())</f>
        <v>78115</v>
      </c>
    </row>
    <row r="703" customFormat="false" ht="13.8" hidden="false" customHeight="false" outlineLevel="0" collapsed="false">
      <c r="A703" s="1" t="n">
        <v>702</v>
      </c>
      <c r="B703" s="1" t="s">
        <v>731</v>
      </c>
      <c r="C703" s="1" t="n">
        <v>32</v>
      </c>
      <c r="D703" s="1" t="s">
        <v>22</v>
      </c>
      <c r="E703" s="1" t="s">
        <v>30</v>
      </c>
      <c r="F703" s="1" t="n">
        <v>42543</v>
      </c>
      <c r="G703" s="5" t="n">
        <v>42986</v>
      </c>
      <c r="H703" s="1" t="n">
        <v>12785</v>
      </c>
      <c r="I703" s="1" t="s">
        <v>37</v>
      </c>
      <c r="J703" s="1" t="n">
        <v>28</v>
      </c>
      <c r="K703" s="1" t="str">
        <f aca="false">IF(F703&gt;50000 ,"Above","Below")</f>
        <v>Below</v>
      </c>
      <c r="L703" s="1" t="str">
        <f aca="false">_xlfn.IFS(J702&gt;=50, "Excellent", J702&gt;=40, "Good", J702&gt;=30, "Average", J702&lt;30, "Poor")</f>
        <v>Excellent</v>
      </c>
      <c r="M703" s="6" t="b">
        <f aca="false">AND(E703="HR", I703="North", H703&gt;15000)</f>
        <v>0</v>
      </c>
      <c r="N703" s="1" t="b">
        <f aca="false">OR(E703="IT", F703&gt;60000)</f>
        <v>0</v>
      </c>
      <c r="O703" s="6" t="b">
        <f aca="false">NOT(E703="Marketing")</f>
        <v>1</v>
      </c>
      <c r="S703" s="1" t="n">
        <f aca="false">VLOOKUP(A703,A703:F1702,6,FALSE())</f>
        <v>42543</v>
      </c>
      <c r="T703" s="1" t="n">
        <f aca="false">INDEX(H703:H1702, MATCH(A702, A702:A1704, 0))</f>
        <v>12785</v>
      </c>
    </row>
    <row r="704" customFormat="false" ht="13.8" hidden="false" customHeight="false" outlineLevel="0" collapsed="false">
      <c r="A704" s="1" t="n">
        <v>703</v>
      </c>
      <c r="B704" s="1" t="s">
        <v>732</v>
      </c>
      <c r="C704" s="1" t="n">
        <v>33</v>
      </c>
      <c r="D704" s="1" t="s">
        <v>22</v>
      </c>
      <c r="E704" s="1" t="s">
        <v>36</v>
      </c>
      <c r="F704" s="1" t="n">
        <v>39825</v>
      </c>
      <c r="G704" s="5" t="n">
        <v>42973</v>
      </c>
      <c r="H704" s="1" t="n">
        <v>39739</v>
      </c>
      <c r="I704" s="1" t="s">
        <v>20</v>
      </c>
      <c r="J704" s="1" t="n">
        <v>50</v>
      </c>
      <c r="K704" s="1" t="str">
        <f aca="false">IF(F704&gt;50000 ,"Above","Below")</f>
        <v>Below</v>
      </c>
      <c r="L704" s="1" t="str">
        <f aca="false">_xlfn.IFS(J703&gt;=50, "Excellent", J703&gt;=40, "Good", J703&gt;=30, "Average", J703&lt;30, "Poor")</f>
        <v>Poor</v>
      </c>
      <c r="M704" s="6" t="b">
        <f aca="false">AND(E704="HR", I704="North", H704&gt;15000)</f>
        <v>0</v>
      </c>
      <c r="N704" s="1" t="b">
        <f aca="false">OR(E704="IT", F704&gt;60000)</f>
        <v>1</v>
      </c>
      <c r="O704" s="6" t="b">
        <f aca="false">NOT(E704="Marketing")</f>
        <v>1</v>
      </c>
      <c r="S704" s="1" t="n">
        <f aca="false">VLOOKUP(A704,A704:F1703,6,FALSE())</f>
        <v>39825</v>
      </c>
    </row>
    <row r="705" customFormat="false" ht="13.8" hidden="false" customHeight="false" outlineLevel="0" collapsed="false">
      <c r="A705" s="1" t="n">
        <v>704</v>
      </c>
      <c r="B705" s="1" t="s">
        <v>733</v>
      </c>
      <c r="C705" s="1" t="n">
        <v>56</v>
      </c>
      <c r="D705" s="1" t="s">
        <v>22</v>
      </c>
      <c r="E705" s="1" t="s">
        <v>19</v>
      </c>
      <c r="F705" s="1" t="n">
        <v>30437</v>
      </c>
      <c r="G705" s="5" t="n">
        <v>45431</v>
      </c>
      <c r="H705" s="1" t="n">
        <v>21204</v>
      </c>
      <c r="I705" s="1" t="s">
        <v>20</v>
      </c>
      <c r="J705" s="1" t="n">
        <v>48</v>
      </c>
      <c r="K705" s="1" t="str">
        <f aca="false">IF(F705&gt;50000 ,"Above","Below")</f>
        <v>Below</v>
      </c>
      <c r="L705" s="1" t="str">
        <f aca="false">_xlfn.IFS(J704&gt;=50, "Excellent", J704&gt;=40, "Good", J704&gt;=30, "Average", J704&lt;30, "Poor")</f>
        <v>Excellent</v>
      </c>
      <c r="M705" s="6" t="b">
        <f aca="false">AND(E705="HR", I705="North", H705&gt;15000)</f>
        <v>0</v>
      </c>
      <c r="N705" s="1" t="b">
        <f aca="false">OR(E705="IT", F705&gt;60000)</f>
        <v>0</v>
      </c>
      <c r="O705" s="6" t="b">
        <f aca="false">NOT(E705="Marketing")</f>
        <v>0</v>
      </c>
      <c r="S705" s="1" t="n">
        <f aca="false">VLOOKUP(A705,A705:F1704,6,FALSE())</f>
        <v>30437</v>
      </c>
      <c r="T705" s="1" t="n">
        <f aca="false">INDEX(H705:H1704, MATCH(A704, A704:A1706, 0))</f>
        <v>21204</v>
      </c>
    </row>
    <row r="706" customFormat="false" ht="13.8" hidden="false" customHeight="false" outlineLevel="0" collapsed="false">
      <c r="A706" s="1" t="n">
        <v>705</v>
      </c>
      <c r="B706" s="1" t="s">
        <v>734</v>
      </c>
      <c r="C706" s="1" t="n">
        <v>23</v>
      </c>
      <c r="D706" s="1" t="s">
        <v>18</v>
      </c>
      <c r="E706" s="1" t="s">
        <v>23</v>
      </c>
      <c r="F706" s="1" t="n">
        <v>38765</v>
      </c>
      <c r="G706" s="5" t="n">
        <v>42524</v>
      </c>
      <c r="H706" s="1" t="n">
        <v>34948</v>
      </c>
      <c r="I706" s="1" t="s">
        <v>20</v>
      </c>
      <c r="J706" s="1" t="n">
        <v>28</v>
      </c>
      <c r="K706" s="1" t="str">
        <f aca="false">IF(F706&gt;50000 ,"Above","Below")</f>
        <v>Below</v>
      </c>
      <c r="L706" s="1" t="str">
        <f aca="false">_xlfn.IFS(J705&gt;=50, "Excellent", J705&gt;=40, "Good", J705&gt;=30, "Average", J705&lt;30, "Poor")</f>
        <v>Good</v>
      </c>
      <c r="M706" s="6" t="b">
        <f aca="false">AND(E706="HR", I706="North", H706&gt;15000)</f>
        <v>1</v>
      </c>
      <c r="N706" s="1" t="b">
        <f aca="false">OR(E706="IT", F706&gt;60000)</f>
        <v>0</v>
      </c>
      <c r="O706" s="6" t="b">
        <f aca="false">NOT(E706="Marketing")</f>
        <v>1</v>
      </c>
      <c r="S706" s="1" t="n">
        <f aca="false">VLOOKUP(A706,A706:F1705,6,FALSE())</f>
        <v>38765</v>
      </c>
    </row>
    <row r="707" customFormat="false" ht="13.8" hidden="false" customHeight="false" outlineLevel="0" collapsed="false">
      <c r="A707" s="1" t="n">
        <v>706</v>
      </c>
      <c r="B707" s="1" t="s">
        <v>735</v>
      </c>
      <c r="C707" s="1" t="n">
        <v>46</v>
      </c>
      <c r="D707" s="1" t="s">
        <v>18</v>
      </c>
      <c r="E707" s="1" t="s">
        <v>36</v>
      </c>
      <c r="F707" s="1" t="n">
        <v>48103</v>
      </c>
      <c r="G707" s="5" t="n">
        <v>44834</v>
      </c>
      <c r="H707" s="1" t="n">
        <v>26668</v>
      </c>
      <c r="I707" s="1" t="s">
        <v>37</v>
      </c>
      <c r="J707" s="1" t="n">
        <v>57</v>
      </c>
      <c r="K707" s="1" t="str">
        <f aca="false">IF(F707&gt;50000 ,"Above","Below")</f>
        <v>Below</v>
      </c>
      <c r="L707" s="1" t="str">
        <f aca="false">_xlfn.IFS(J706&gt;=50, "Excellent", J706&gt;=40, "Good", J706&gt;=30, "Average", J706&lt;30, "Poor")</f>
        <v>Poor</v>
      </c>
      <c r="M707" s="6" t="b">
        <f aca="false">AND(E707="HR", I707="North", H707&gt;15000)</f>
        <v>0</v>
      </c>
      <c r="N707" s="1" t="b">
        <f aca="false">OR(E707="IT", F707&gt;60000)</f>
        <v>1</v>
      </c>
      <c r="O707" s="6" t="b">
        <f aca="false">NOT(E707="Marketing")</f>
        <v>1</v>
      </c>
      <c r="S707" s="1" t="n">
        <f aca="false">VLOOKUP(A707,A707:F1706,6,FALSE())</f>
        <v>48103</v>
      </c>
      <c r="T707" s="1" t="n">
        <f aca="false">INDEX(H707:H1706, MATCH(A706, A706:A1708, 0))</f>
        <v>26668</v>
      </c>
    </row>
    <row r="708" customFormat="false" ht="13.8" hidden="false" customHeight="false" outlineLevel="0" collapsed="false">
      <c r="A708" s="1" t="n">
        <v>707</v>
      </c>
      <c r="B708" s="1" t="s">
        <v>736</v>
      </c>
      <c r="C708" s="1" t="n">
        <v>38</v>
      </c>
      <c r="D708" s="1" t="s">
        <v>22</v>
      </c>
      <c r="E708" s="1" t="s">
        <v>30</v>
      </c>
      <c r="F708" s="1" t="n">
        <v>73331</v>
      </c>
      <c r="G708" s="5" t="n">
        <v>42609</v>
      </c>
      <c r="H708" s="1" t="n">
        <v>27777</v>
      </c>
      <c r="I708" s="1" t="s">
        <v>28</v>
      </c>
      <c r="J708" s="1" t="n">
        <v>38</v>
      </c>
      <c r="K708" s="1" t="str">
        <f aca="false">IF(F708&gt;50000 ,"Above","Below")</f>
        <v>Above</v>
      </c>
      <c r="L708" s="1" t="str">
        <f aca="false">_xlfn.IFS(J707&gt;=50, "Excellent", J707&gt;=40, "Good", J707&gt;=30, "Average", J707&lt;30, "Poor")</f>
        <v>Excellent</v>
      </c>
      <c r="M708" s="6" t="b">
        <f aca="false">AND(E708="HR", I708="North", H708&gt;15000)</f>
        <v>0</v>
      </c>
      <c r="N708" s="1" t="b">
        <f aca="false">OR(E708="IT", F708&gt;60000)</f>
        <v>1</v>
      </c>
      <c r="O708" s="6" t="b">
        <f aca="false">NOT(E708="Marketing")</f>
        <v>1</v>
      </c>
      <c r="S708" s="1" t="n">
        <f aca="false">VLOOKUP(A708,A708:F1707,6,FALSE())</f>
        <v>73331</v>
      </c>
    </row>
    <row r="709" customFormat="false" ht="13.8" hidden="false" customHeight="false" outlineLevel="0" collapsed="false">
      <c r="A709" s="1" t="n">
        <v>708</v>
      </c>
      <c r="B709" s="1" t="s">
        <v>737</v>
      </c>
      <c r="C709" s="1" t="n">
        <v>50</v>
      </c>
      <c r="D709" s="1" t="s">
        <v>22</v>
      </c>
      <c r="E709" s="1" t="s">
        <v>23</v>
      </c>
      <c r="F709" s="1" t="n">
        <v>41642</v>
      </c>
      <c r="G709" s="5" t="n">
        <v>44686</v>
      </c>
      <c r="H709" s="1" t="n">
        <v>36958</v>
      </c>
      <c r="I709" s="1" t="s">
        <v>28</v>
      </c>
      <c r="J709" s="1" t="n">
        <v>28</v>
      </c>
      <c r="K709" s="1" t="str">
        <f aca="false">IF(F709&gt;50000 ,"Above","Below")</f>
        <v>Below</v>
      </c>
      <c r="L709" s="1" t="str">
        <f aca="false">_xlfn.IFS(J708&gt;=50, "Excellent", J708&gt;=40, "Good", J708&gt;=30, "Average", J708&lt;30, "Poor")</f>
        <v>Average</v>
      </c>
      <c r="M709" s="6" t="b">
        <f aca="false">AND(E709="HR", I709="North", H709&gt;15000)</f>
        <v>0</v>
      </c>
      <c r="N709" s="1" t="b">
        <f aca="false">OR(E709="IT", F709&gt;60000)</f>
        <v>0</v>
      </c>
      <c r="O709" s="6" t="b">
        <f aca="false">NOT(E709="Marketing")</f>
        <v>1</v>
      </c>
      <c r="S709" s="1" t="n">
        <f aca="false">VLOOKUP(A709,A709:F1708,6,FALSE())</f>
        <v>41642</v>
      </c>
      <c r="T709" s="1" t="n">
        <f aca="false">INDEX(H709:H1708, MATCH(A708, A708:A1710, 0))</f>
        <v>36958</v>
      </c>
    </row>
    <row r="710" customFormat="false" ht="13.8" hidden="false" customHeight="false" outlineLevel="0" collapsed="false">
      <c r="A710" s="1" t="n">
        <v>709</v>
      </c>
      <c r="B710" s="1" t="s">
        <v>738</v>
      </c>
      <c r="C710" s="1" t="n">
        <v>44</v>
      </c>
      <c r="D710" s="1" t="s">
        <v>18</v>
      </c>
      <c r="E710" s="1" t="s">
        <v>7</v>
      </c>
      <c r="F710" s="1" t="n">
        <v>34292</v>
      </c>
      <c r="G710" s="5" t="n">
        <v>42269</v>
      </c>
      <c r="H710" s="1" t="n">
        <v>24055</v>
      </c>
      <c r="I710" s="1" t="s">
        <v>37</v>
      </c>
      <c r="J710" s="1" t="n">
        <v>35</v>
      </c>
      <c r="K710" s="1" t="str">
        <f aca="false">IF(F710&gt;50000 ,"Above","Below")</f>
        <v>Below</v>
      </c>
      <c r="L710" s="1" t="str">
        <f aca="false">_xlfn.IFS(J709&gt;=50, "Excellent", J709&gt;=40, "Good", J709&gt;=30, "Average", J709&lt;30, "Poor")</f>
        <v>Poor</v>
      </c>
      <c r="M710" s="6" t="b">
        <f aca="false">AND(E710="HR", I710="North", H710&gt;15000)</f>
        <v>0</v>
      </c>
      <c r="N710" s="1" t="b">
        <f aca="false">OR(E710="IT", F710&gt;60000)</f>
        <v>0</v>
      </c>
      <c r="O710" s="6" t="b">
        <f aca="false">NOT(E710="Marketing")</f>
        <v>1</v>
      </c>
      <c r="S710" s="1" t="n">
        <f aca="false">VLOOKUP(A710,A710:F1709,6,FALSE())</f>
        <v>34292</v>
      </c>
    </row>
    <row r="711" customFormat="false" ht="13.8" hidden="false" customHeight="false" outlineLevel="0" collapsed="false">
      <c r="A711" s="1" t="n">
        <v>710</v>
      </c>
      <c r="B711" s="1" t="s">
        <v>739</v>
      </c>
      <c r="C711" s="1" t="n">
        <v>39</v>
      </c>
      <c r="D711" s="1" t="s">
        <v>22</v>
      </c>
      <c r="E711" s="1" t="s">
        <v>23</v>
      </c>
      <c r="F711" s="1" t="n">
        <v>53777</v>
      </c>
      <c r="G711" s="5" t="n">
        <v>43903</v>
      </c>
      <c r="H711" s="1" t="n">
        <v>27050</v>
      </c>
      <c r="I711" s="1" t="s">
        <v>37</v>
      </c>
      <c r="J711" s="1" t="n">
        <v>23</v>
      </c>
      <c r="K711" s="1" t="str">
        <f aca="false">IF(F711&gt;50000 ,"Above","Below")</f>
        <v>Above</v>
      </c>
      <c r="L711" s="1" t="str">
        <f aca="false">_xlfn.IFS(J710&gt;=50, "Excellent", J710&gt;=40, "Good", J710&gt;=30, "Average", J710&lt;30, "Poor")</f>
        <v>Average</v>
      </c>
      <c r="M711" s="6" t="b">
        <f aca="false">AND(E711="HR", I711="North", H711&gt;15000)</f>
        <v>0</v>
      </c>
      <c r="N711" s="1" t="b">
        <f aca="false">OR(E711="IT", F711&gt;60000)</f>
        <v>0</v>
      </c>
      <c r="O711" s="6" t="b">
        <f aca="false">NOT(E711="Marketing")</f>
        <v>1</v>
      </c>
      <c r="S711" s="1" t="n">
        <f aca="false">VLOOKUP(A711,A711:F1710,6,FALSE())</f>
        <v>53777</v>
      </c>
      <c r="T711" s="1" t="n">
        <f aca="false">INDEX(H711:H1710, MATCH(A710, A710:A1712, 0))</f>
        <v>27050</v>
      </c>
    </row>
    <row r="712" customFormat="false" ht="13.8" hidden="false" customHeight="false" outlineLevel="0" collapsed="false">
      <c r="A712" s="1" t="n">
        <v>711</v>
      </c>
      <c r="B712" s="1" t="s">
        <v>740</v>
      </c>
      <c r="C712" s="1" t="n">
        <v>49</v>
      </c>
      <c r="D712" s="1" t="s">
        <v>22</v>
      </c>
      <c r="E712" s="1" t="s">
        <v>23</v>
      </c>
      <c r="F712" s="1" t="n">
        <v>69670</v>
      </c>
      <c r="G712" s="5" t="n">
        <v>43978</v>
      </c>
      <c r="H712" s="1" t="n">
        <v>35185</v>
      </c>
      <c r="I712" s="1" t="s">
        <v>20</v>
      </c>
      <c r="J712" s="1" t="n">
        <v>52</v>
      </c>
      <c r="K712" s="1" t="str">
        <f aca="false">IF(F712&gt;50000 ,"Above","Below")</f>
        <v>Above</v>
      </c>
      <c r="L712" s="1" t="str">
        <f aca="false">_xlfn.IFS(J711&gt;=50, "Excellent", J711&gt;=40, "Good", J711&gt;=30, "Average", J711&lt;30, "Poor")</f>
        <v>Poor</v>
      </c>
      <c r="M712" s="6" t="b">
        <f aca="false">AND(E712="HR", I712="North", H712&gt;15000)</f>
        <v>1</v>
      </c>
      <c r="N712" s="1" t="b">
        <f aca="false">OR(E712="IT", F712&gt;60000)</f>
        <v>1</v>
      </c>
      <c r="O712" s="6" t="b">
        <f aca="false">NOT(E712="Marketing")</f>
        <v>1</v>
      </c>
      <c r="S712" s="1" t="n">
        <f aca="false">VLOOKUP(A712,A712:F1711,6,FALSE())</f>
        <v>69670</v>
      </c>
    </row>
    <row r="713" customFormat="false" ht="13.8" hidden="false" customHeight="false" outlineLevel="0" collapsed="false">
      <c r="A713" s="1" t="n">
        <v>712</v>
      </c>
      <c r="B713" s="1" t="s">
        <v>741</v>
      </c>
      <c r="C713" s="1" t="n">
        <v>21</v>
      </c>
      <c r="D713" s="1" t="s">
        <v>22</v>
      </c>
      <c r="E713" s="1" t="s">
        <v>30</v>
      </c>
      <c r="F713" s="1" t="n">
        <v>40068</v>
      </c>
      <c r="G713" s="5" t="n">
        <v>45016</v>
      </c>
      <c r="H713" s="1" t="n">
        <v>27045</v>
      </c>
      <c r="I713" s="1" t="s">
        <v>25</v>
      </c>
      <c r="J713" s="1" t="n">
        <v>39</v>
      </c>
      <c r="K713" s="1" t="str">
        <f aca="false">IF(F713&gt;50000 ,"Above","Below")</f>
        <v>Below</v>
      </c>
      <c r="L713" s="1" t="str">
        <f aca="false">_xlfn.IFS(J712&gt;=50, "Excellent", J712&gt;=40, "Good", J712&gt;=30, "Average", J712&lt;30, "Poor")</f>
        <v>Excellent</v>
      </c>
      <c r="M713" s="6" t="b">
        <f aca="false">AND(E713="HR", I713="North", H713&gt;15000)</f>
        <v>0</v>
      </c>
      <c r="N713" s="1" t="b">
        <f aca="false">OR(E713="IT", F713&gt;60000)</f>
        <v>0</v>
      </c>
      <c r="O713" s="6" t="b">
        <f aca="false">NOT(E713="Marketing")</f>
        <v>1</v>
      </c>
      <c r="S713" s="1" t="n">
        <f aca="false">VLOOKUP(A713,A713:F1712,6,FALSE())</f>
        <v>40068</v>
      </c>
      <c r="T713" s="1" t="n">
        <f aca="false">INDEX(H713:H1712, MATCH(A712, A712:A1714, 0))</f>
        <v>27045</v>
      </c>
    </row>
    <row r="714" customFormat="false" ht="13.8" hidden="false" customHeight="false" outlineLevel="0" collapsed="false">
      <c r="A714" s="1" t="n">
        <v>713</v>
      </c>
      <c r="B714" s="1" t="s">
        <v>742</v>
      </c>
      <c r="C714" s="1" t="n">
        <v>36</v>
      </c>
      <c r="D714" s="1" t="s">
        <v>22</v>
      </c>
      <c r="E714" s="1" t="s">
        <v>30</v>
      </c>
      <c r="F714" s="1" t="n">
        <v>52329</v>
      </c>
      <c r="G714" s="5" t="n">
        <v>45443</v>
      </c>
      <c r="H714" s="1" t="n">
        <v>38351</v>
      </c>
      <c r="I714" s="1" t="s">
        <v>25</v>
      </c>
      <c r="J714" s="1" t="n">
        <v>51</v>
      </c>
      <c r="K714" s="1" t="str">
        <f aca="false">IF(F714&gt;50000 ,"Above","Below")</f>
        <v>Above</v>
      </c>
      <c r="L714" s="1" t="str">
        <f aca="false">_xlfn.IFS(J713&gt;=50, "Excellent", J713&gt;=40, "Good", J713&gt;=30, "Average", J713&lt;30, "Poor")</f>
        <v>Average</v>
      </c>
      <c r="M714" s="6" t="b">
        <f aca="false">AND(E714="HR", I714="North", H714&gt;15000)</f>
        <v>0</v>
      </c>
      <c r="N714" s="1" t="b">
        <f aca="false">OR(E714="IT", F714&gt;60000)</f>
        <v>0</v>
      </c>
      <c r="O714" s="6" t="b">
        <f aca="false">NOT(E714="Marketing")</f>
        <v>1</v>
      </c>
      <c r="S714" s="1" t="n">
        <f aca="false">VLOOKUP(A714,A714:F1713,6,FALSE())</f>
        <v>52329</v>
      </c>
    </row>
    <row r="715" customFormat="false" ht="13.8" hidden="false" customHeight="false" outlineLevel="0" collapsed="false">
      <c r="A715" s="1" t="n">
        <v>714</v>
      </c>
      <c r="B715" s="1" t="s">
        <v>743</v>
      </c>
      <c r="C715" s="1" t="n">
        <v>26</v>
      </c>
      <c r="D715" s="1" t="s">
        <v>22</v>
      </c>
      <c r="E715" s="1" t="s">
        <v>36</v>
      </c>
      <c r="F715" s="1" t="n">
        <v>74006</v>
      </c>
      <c r="G715" s="5" t="n">
        <v>42178</v>
      </c>
      <c r="H715" s="1" t="n">
        <v>13934</v>
      </c>
      <c r="I715" s="1" t="s">
        <v>28</v>
      </c>
      <c r="J715" s="1" t="n">
        <v>49</v>
      </c>
      <c r="K715" s="1" t="str">
        <f aca="false">IF(F715&gt;50000 ,"Above","Below")</f>
        <v>Above</v>
      </c>
      <c r="L715" s="1" t="str">
        <f aca="false">_xlfn.IFS(J714&gt;=50, "Excellent", J714&gt;=40, "Good", J714&gt;=30, "Average", J714&lt;30, "Poor")</f>
        <v>Excellent</v>
      </c>
      <c r="M715" s="6" t="b">
        <f aca="false">AND(E715="HR", I715="North", H715&gt;15000)</f>
        <v>0</v>
      </c>
      <c r="N715" s="1" t="b">
        <f aca="false">OR(E715="IT", F715&gt;60000)</f>
        <v>1</v>
      </c>
      <c r="O715" s="6" t="b">
        <f aca="false">NOT(E715="Marketing")</f>
        <v>1</v>
      </c>
      <c r="S715" s="1" t="n">
        <f aca="false">VLOOKUP(A715,A715:F1714,6,FALSE())</f>
        <v>74006</v>
      </c>
      <c r="T715" s="1" t="n">
        <f aca="false">INDEX(H715:H1714, MATCH(A714, A714:A1716, 0))</f>
        <v>13934</v>
      </c>
    </row>
    <row r="716" customFormat="false" ht="13.8" hidden="false" customHeight="false" outlineLevel="0" collapsed="false">
      <c r="A716" s="1" t="n">
        <v>715</v>
      </c>
      <c r="B716" s="1" t="s">
        <v>744</v>
      </c>
      <c r="C716" s="1" t="n">
        <v>27</v>
      </c>
      <c r="D716" s="1" t="s">
        <v>22</v>
      </c>
      <c r="E716" s="1" t="s">
        <v>19</v>
      </c>
      <c r="F716" s="1" t="n">
        <v>60949</v>
      </c>
      <c r="G716" s="5" t="n">
        <v>42904</v>
      </c>
      <c r="H716" s="1" t="n">
        <v>31182</v>
      </c>
      <c r="I716" s="1" t="s">
        <v>20</v>
      </c>
      <c r="J716" s="1" t="n">
        <v>53</v>
      </c>
      <c r="K716" s="1" t="str">
        <f aca="false">IF(F716&gt;50000 ,"Above","Below")</f>
        <v>Above</v>
      </c>
      <c r="L716" s="1" t="str">
        <f aca="false">_xlfn.IFS(J715&gt;=50, "Excellent", J715&gt;=40, "Good", J715&gt;=30, "Average", J715&lt;30, "Poor")</f>
        <v>Good</v>
      </c>
      <c r="M716" s="6" t="b">
        <f aca="false">AND(E716="HR", I716="North", H716&gt;15000)</f>
        <v>0</v>
      </c>
      <c r="N716" s="1" t="b">
        <f aca="false">OR(E716="IT", F716&gt;60000)</f>
        <v>1</v>
      </c>
      <c r="O716" s="6" t="b">
        <f aca="false">NOT(E716="Marketing")</f>
        <v>0</v>
      </c>
      <c r="S716" s="1" t="n">
        <f aca="false">VLOOKUP(A716,A716:F1715,6,FALSE())</f>
        <v>60949</v>
      </c>
      <c r="T716" s="1" t="n">
        <f aca="false">INDEX(H716:H1715, MATCH(A715, A715:A1717, 0))</f>
        <v>31182</v>
      </c>
    </row>
    <row r="717" customFormat="false" ht="13.8" hidden="false" customHeight="false" outlineLevel="0" collapsed="false">
      <c r="A717" s="1" t="n">
        <v>716</v>
      </c>
      <c r="B717" s="1" t="s">
        <v>745</v>
      </c>
      <c r="C717" s="1" t="n">
        <v>34</v>
      </c>
      <c r="D717" s="1" t="s">
        <v>22</v>
      </c>
      <c r="E717" s="1" t="s">
        <v>30</v>
      </c>
      <c r="F717" s="1" t="n">
        <v>47878</v>
      </c>
      <c r="G717" s="5" t="n">
        <v>45101</v>
      </c>
      <c r="H717" s="1" t="n">
        <v>22570</v>
      </c>
      <c r="I717" s="1" t="s">
        <v>25</v>
      </c>
      <c r="J717" s="1" t="n">
        <v>41</v>
      </c>
      <c r="K717" s="1" t="str">
        <f aca="false">IF(F717&gt;50000 ,"Above","Below")</f>
        <v>Below</v>
      </c>
      <c r="L717" s="1" t="str">
        <f aca="false">_xlfn.IFS(J716&gt;=50, "Excellent", J716&gt;=40, "Good", J716&gt;=30, "Average", J716&lt;30, "Poor")</f>
        <v>Excellent</v>
      </c>
      <c r="M717" s="6" t="b">
        <f aca="false">AND(E717="HR", I717="North", H717&gt;15000)</f>
        <v>0</v>
      </c>
      <c r="N717" s="1" t="b">
        <f aca="false">OR(E717="IT", F717&gt;60000)</f>
        <v>0</v>
      </c>
      <c r="O717" s="6" t="b">
        <f aca="false">NOT(E717="Marketing")</f>
        <v>1</v>
      </c>
      <c r="S717" s="1" t="n">
        <f aca="false">VLOOKUP(A717,A717:F1716,6,FALSE())</f>
        <v>47878</v>
      </c>
    </row>
    <row r="718" customFormat="false" ht="13.8" hidden="false" customHeight="false" outlineLevel="0" collapsed="false">
      <c r="A718" s="1" t="n">
        <v>717</v>
      </c>
      <c r="B718" s="1" t="s">
        <v>746</v>
      </c>
      <c r="C718" s="1" t="n">
        <v>22</v>
      </c>
      <c r="D718" s="1" t="s">
        <v>18</v>
      </c>
      <c r="E718" s="1" t="s">
        <v>30</v>
      </c>
      <c r="F718" s="1" t="n">
        <v>41538</v>
      </c>
      <c r="G718" s="5" t="n">
        <v>43154</v>
      </c>
      <c r="H718" s="1" t="n">
        <v>31396</v>
      </c>
      <c r="I718" s="1" t="s">
        <v>25</v>
      </c>
      <c r="J718" s="1" t="n">
        <v>54</v>
      </c>
      <c r="K718" s="1" t="str">
        <f aca="false">IF(F718&gt;50000 ,"Above","Below")</f>
        <v>Below</v>
      </c>
      <c r="L718" s="1" t="str">
        <f aca="false">_xlfn.IFS(J717&gt;=50, "Excellent", J717&gt;=40, "Good", J717&gt;=30, "Average", J717&lt;30, "Poor")</f>
        <v>Good</v>
      </c>
      <c r="M718" s="6" t="b">
        <f aca="false">AND(E718="HR", I718="North", H718&gt;15000)</f>
        <v>0</v>
      </c>
      <c r="N718" s="1" t="b">
        <f aca="false">OR(E718="IT", F718&gt;60000)</f>
        <v>0</v>
      </c>
      <c r="O718" s="6" t="b">
        <f aca="false">NOT(E718="Marketing")</f>
        <v>1</v>
      </c>
      <c r="S718" s="1" t="n">
        <f aca="false">VLOOKUP(A718,A718:F1717,6,FALSE())</f>
        <v>41538</v>
      </c>
      <c r="T718" s="1" t="n">
        <f aca="false">INDEX(H718:H1717, MATCH(A717, A717:A1719, 0))</f>
        <v>31396</v>
      </c>
    </row>
    <row r="719" customFormat="false" ht="13.8" hidden="false" customHeight="false" outlineLevel="0" collapsed="false">
      <c r="A719" s="1" t="n">
        <v>718</v>
      </c>
      <c r="B719" s="1" t="s">
        <v>747</v>
      </c>
      <c r="C719" s="1" t="n">
        <v>28</v>
      </c>
      <c r="D719" s="1" t="s">
        <v>22</v>
      </c>
      <c r="E719" s="1" t="s">
        <v>19</v>
      </c>
      <c r="F719" s="1" t="n">
        <v>36319</v>
      </c>
      <c r="G719" s="5" t="n">
        <v>42424</v>
      </c>
      <c r="H719" s="1" t="n">
        <v>17194</v>
      </c>
      <c r="I719" s="1" t="s">
        <v>37</v>
      </c>
      <c r="J719" s="1" t="n">
        <v>41</v>
      </c>
      <c r="K719" s="1" t="str">
        <f aca="false">IF(F719&gt;50000 ,"Above","Below")</f>
        <v>Below</v>
      </c>
      <c r="L719" s="1" t="str">
        <f aca="false">_xlfn.IFS(J718&gt;=50, "Excellent", J718&gt;=40, "Good", J718&gt;=30, "Average", J718&lt;30, "Poor")</f>
        <v>Excellent</v>
      </c>
      <c r="M719" s="6" t="b">
        <f aca="false">AND(E719="HR", I719="North", H719&gt;15000)</f>
        <v>0</v>
      </c>
      <c r="N719" s="1" t="b">
        <f aca="false">OR(E719="IT", F719&gt;60000)</f>
        <v>0</v>
      </c>
      <c r="O719" s="6" t="b">
        <f aca="false">NOT(E719="Marketing")</f>
        <v>0</v>
      </c>
      <c r="S719" s="1" t="n">
        <f aca="false">VLOOKUP(A719,A719:F1718,6,FALSE())</f>
        <v>36319</v>
      </c>
    </row>
    <row r="720" customFormat="false" ht="13.8" hidden="false" customHeight="false" outlineLevel="0" collapsed="false">
      <c r="A720" s="1" t="n">
        <v>719</v>
      </c>
      <c r="B720" s="1" t="s">
        <v>748</v>
      </c>
      <c r="C720" s="1" t="n">
        <v>51</v>
      </c>
      <c r="D720" s="1" t="s">
        <v>18</v>
      </c>
      <c r="E720" s="1" t="s">
        <v>19</v>
      </c>
      <c r="F720" s="1" t="n">
        <v>48340</v>
      </c>
      <c r="G720" s="5" t="n">
        <v>42750</v>
      </c>
      <c r="H720" s="1" t="n">
        <v>21558</v>
      </c>
      <c r="I720" s="1" t="s">
        <v>25</v>
      </c>
      <c r="J720" s="1" t="n">
        <v>45</v>
      </c>
      <c r="K720" s="1" t="str">
        <f aca="false">IF(F720&gt;50000 ,"Above","Below")</f>
        <v>Below</v>
      </c>
      <c r="L720" s="1" t="str">
        <f aca="false">_xlfn.IFS(J719&gt;=50, "Excellent", J719&gt;=40, "Good", J719&gt;=30, "Average", J719&lt;30, "Poor")</f>
        <v>Good</v>
      </c>
      <c r="M720" s="6" t="b">
        <f aca="false">AND(E720="HR", I720="North", H720&gt;15000)</f>
        <v>0</v>
      </c>
      <c r="N720" s="1" t="b">
        <f aca="false">OR(E720="IT", F720&gt;60000)</f>
        <v>0</v>
      </c>
      <c r="O720" s="6" t="b">
        <f aca="false">NOT(E720="Marketing")</f>
        <v>0</v>
      </c>
      <c r="S720" s="1" t="n">
        <f aca="false">VLOOKUP(A720,A720:F1719,6,FALSE())</f>
        <v>48340</v>
      </c>
      <c r="T720" s="1" t="n">
        <f aca="false">INDEX(H720:H1719, MATCH(A719, A719:A1721, 0))</f>
        <v>21558</v>
      </c>
    </row>
    <row r="721" customFormat="false" ht="13.8" hidden="false" customHeight="false" outlineLevel="0" collapsed="false">
      <c r="A721" s="1" t="n">
        <v>720</v>
      </c>
      <c r="B721" s="1" t="s">
        <v>749</v>
      </c>
      <c r="C721" s="1" t="n">
        <v>58</v>
      </c>
      <c r="D721" s="1" t="s">
        <v>18</v>
      </c>
      <c r="E721" s="1" t="s">
        <v>36</v>
      </c>
      <c r="F721" s="1" t="n">
        <v>60008</v>
      </c>
      <c r="G721" s="5" t="n">
        <v>42216</v>
      </c>
      <c r="H721" s="1" t="n">
        <v>14028</v>
      </c>
      <c r="I721" s="1" t="s">
        <v>20</v>
      </c>
      <c r="J721" s="1" t="n">
        <v>40</v>
      </c>
      <c r="K721" s="1" t="str">
        <f aca="false">IF(F721&gt;50000 ,"Above","Below")</f>
        <v>Above</v>
      </c>
      <c r="L721" s="1" t="str">
        <f aca="false">_xlfn.IFS(J720&gt;=50, "Excellent", J720&gt;=40, "Good", J720&gt;=30, "Average", J720&lt;30, "Poor")</f>
        <v>Good</v>
      </c>
      <c r="M721" s="6" t="b">
        <f aca="false">AND(E721="HR", I721="North", H721&gt;15000)</f>
        <v>0</v>
      </c>
      <c r="N721" s="1" t="b">
        <f aca="false">OR(E721="IT", F721&gt;60000)</f>
        <v>1</v>
      </c>
      <c r="O721" s="6" t="b">
        <f aca="false">NOT(E721="Marketing")</f>
        <v>1</v>
      </c>
      <c r="S721" s="1" t="n">
        <f aca="false">VLOOKUP(A721,A721:F1720,6,FALSE())</f>
        <v>60008</v>
      </c>
    </row>
    <row r="722" customFormat="false" ht="13.8" hidden="false" customHeight="false" outlineLevel="0" collapsed="false">
      <c r="A722" s="1" t="n">
        <v>721</v>
      </c>
      <c r="B722" s="1" t="s">
        <v>750</v>
      </c>
      <c r="C722" s="1" t="n">
        <v>55</v>
      </c>
      <c r="D722" s="1" t="s">
        <v>18</v>
      </c>
      <c r="E722" s="1" t="s">
        <v>23</v>
      </c>
      <c r="F722" s="1" t="n">
        <v>42127</v>
      </c>
      <c r="G722" s="5" t="n">
        <v>42135</v>
      </c>
      <c r="H722" s="1" t="n">
        <v>32754</v>
      </c>
      <c r="I722" s="1" t="s">
        <v>28</v>
      </c>
      <c r="J722" s="1" t="n">
        <v>48</v>
      </c>
      <c r="K722" s="1" t="str">
        <f aca="false">IF(F722&gt;50000 ,"Above","Below")</f>
        <v>Below</v>
      </c>
      <c r="L722" s="1" t="str">
        <f aca="false">_xlfn.IFS(J721&gt;=50, "Excellent", J721&gt;=40, "Good", J721&gt;=30, "Average", J721&lt;30, "Poor")</f>
        <v>Good</v>
      </c>
      <c r="M722" s="6" t="b">
        <f aca="false">AND(E722="HR", I722="North", H722&gt;15000)</f>
        <v>0</v>
      </c>
      <c r="N722" s="1" t="b">
        <f aca="false">OR(E722="IT", F722&gt;60000)</f>
        <v>0</v>
      </c>
      <c r="O722" s="6" t="b">
        <f aca="false">NOT(E722="Marketing")</f>
        <v>1</v>
      </c>
      <c r="S722" s="1" t="n">
        <f aca="false">VLOOKUP(A722,A722:F1721,6,FALSE())</f>
        <v>42127</v>
      </c>
      <c r="T722" s="1" t="n">
        <f aca="false">INDEX(H722:H1721, MATCH(A721, A721:A1723, 0))</f>
        <v>32754</v>
      </c>
    </row>
    <row r="723" customFormat="false" ht="13.8" hidden="false" customHeight="false" outlineLevel="0" collapsed="false">
      <c r="A723" s="1" t="n">
        <v>722</v>
      </c>
      <c r="B723" s="1" t="s">
        <v>751</v>
      </c>
      <c r="C723" s="1" t="n">
        <v>42</v>
      </c>
      <c r="D723" s="1" t="s">
        <v>18</v>
      </c>
      <c r="E723" s="1" t="s">
        <v>19</v>
      </c>
      <c r="F723" s="1" t="n">
        <v>31520</v>
      </c>
      <c r="G723" s="5" t="n">
        <v>43777</v>
      </c>
      <c r="H723" s="1" t="n">
        <v>10612</v>
      </c>
      <c r="I723" s="1" t="s">
        <v>25</v>
      </c>
      <c r="J723" s="1" t="n">
        <v>47</v>
      </c>
      <c r="K723" s="1" t="str">
        <f aca="false">IF(F723&gt;50000 ,"Above","Below")</f>
        <v>Below</v>
      </c>
      <c r="L723" s="1" t="str">
        <f aca="false">_xlfn.IFS(J722&gt;=50, "Excellent", J722&gt;=40, "Good", J722&gt;=30, "Average", J722&lt;30, "Poor")</f>
        <v>Good</v>
      </c>
      <c r="M723" s="6" t="b">
        <f aca="false">AND(E723="HR", I723="North", H723&gt;15000)</f>
        <v>0</v>
      </c>
      <c r="N723" s="1" t="b">
        <f aca="false">OR(E723="IT", F723&gt;60000)</f>
        <v>0</v>
      </c>
      <c r="O723" s="6" t="b">
        <f aca="false">NOT(E723="Marketing")</f>
        <v>0</v>
      </c>
      <c r="S723" s="1" t="n">
        <f aca="false">VLOOKUP(A723,A723:F1722,6,FALSE())</f>
        <v>31520</v>
      </c>
    </row>
    <row r="724" customFormat="false" ht="13.8" hidden="false" customHeight="false" outlineLevel="0" collapsed="false">
      <c r="A724" s="1" t="n">
        <v>723</v>
      </c>
      <c r="B724" s="1" t="s">
        <v>752</v>
      </c>
      <c r="C724" s="1" t="n">
        <v>44</v>
      </c>
      <c r="D724" s="1" t="s">
        <v>22</v>
      </c>
      <c r="E724" s="1" t="s">
        <v>19</v>
      </c>
      <c r="F724" s="1" t="n">
        <v>33572</v>
      </c>
      <c r="G724" s="5" t="n">
        <v>45461</v>
      </c>
      <c r="H724" s="1" t="n">
        <v>13935</v>
      </c>
      <c r="I724" s="1" t="s">
        <v>25</v>
      </c>
      <c r="J724" s="1" t="n">
        <v>34</v>
      </c>
      <c r="K724" s="1" t="str">
        <f aca="false">IF(F724&gt;50000 ,"Above","Below")</f>
        <v>Below</v>
      </c>
      <c r="L724" s="1" t="str">
        <f aca="false">_xlfn.IFS(J723&gt;=50, "Excellent", J723&gt;=40, "Good", J723&gt;=30, "Average", J723&lt;30, "Poor")</f>
        <v>Good</v>
      </c>
      <c r="M724" s="6" t="b">
        <f aca="false">AND(E724="HR", I724="North", H724&gt;15000)</f>
        <v>0</v>
      </c>
      <c r="N724" s="1" t="b">
        <f aca="false">OR(E724="IT", F724&gt;60000)</f>
        <v>0</v>
      </c>
      <c r="O724" s="6" t="b">
        <f aca="false">NOT(E724="Marketing")</f>
        <v>0</v>
      </c>
      <c r="S724" s="1" t="n">
        <f aca="false">VLOOKUP(A724,A724:F1723,6,FALSE())</f>
        <v>33572</v>
      </c>
      <c r="T724" s="1" t="n">
        <f aca="false">INDEX(H724:H1723, MATCH(A723, A723:A1725, 0))</f>
        <v>13935</v>
      </c>
    </row>
    <row r="725" customFormat="false" ht="13.8" hidden="false" customHeight="false" outlineLevel="0" collapsed="false">
      <c r="A725" s="1" t="n">
        <v>724</v>
      </c>
      <c r="B725" s="1" t="s">
        <v>753</v>
      </c>
      <c r="C725" s="1" t="n">
        <v>54</v>
      </c>
      <c r="D725" s="1" t="s">
        <v>18</v>
      </c>
      <c r="E725" s="1" t="s">
        <v>36</v>
      </c>
      <c r="F725" s="1" t="n">
        <v>35818</v>
      </c>
      <c r="G725" s="5" t="n">
        <v>45414</v>
      </c>
      <c r="H725" s="1" t="n">
        <v>10048</v>
      </c>
      <c r="I725" s="1" t="s">
        <v>37</v>
      </c>
      <c r="J725" s="1" t="n">
        <v>56</v>
      </c>
      <c r="K725" s="1" t="str">
        <f aca="false">IF(F725&gt;50000 ,"Above","Below")</f>
        <v>Below</v>
      </c>
      <c r="L725" s="1" t="str">
        <f aca="false">_xlfn.IFS(J724&gt;=50, "Excellent", J724&gt;=40, "Good", J724&gt;=30, "Average", J724&lt;30, "Poor")</f>
        <v>Average</v>
      </c>
      <c r="M725" s="6" t="b">
        <f aca="false">AND(E725="HR", I725="North", H725&gt;15000)</f>
        <v>0</v>
      </c>
      <c r="N725" s="1" t="b">
        <f aca="false">OR(E725="IT", F725&gt;60000)</f>
        <v>1</v>
      </c>
      <c r="O725" s="6" t="b">
        <f aca="false">NOT(E725="Marketing")</f>
        <v>1</v>
      </c>
      <c r="S725" s="1" t="n">
        <f aca="false">VLOOKUP(A725,A725:F1724,6,FALSE())</f>
        <v>35818</v>
      </c>
    </row>
    <row r="726" customFormat="false" ht="13.8" hidden="false" customHeight="false" outlineLevel="0" collapsed="false">
      <c r="A726" s="1" t="n">
        <v>725</v>
      </c>
      <c r="B726" s="1" t="s">
        <v>754</v>
      </c>
      <c r="C726" s="1" t="n">
        <v>43</v>
      </c>
      <c r="D726" s="1" t="s">
        <v>22</v>
      </c>
      <c r="E726" s="1" t="s">
        <v>23</v>
      </c>
      <c r="F726" s="1" t="n">
        <v>40866</v>
      </c>
      <c r="G726" s="5" t="n">
        <v>43141</v>
      </c>
      <c r="H726" s="1" t="n">
        <v>13913</v>
      </c>
      <c r="I726" s="1" t="s">
        <v>28</v>
      </c>
      <c r="J726" s="1" t="n">
        <v>33</v>
      </c>
      <c r="K726" s="1" t="str">
        <f aca="false">IF(F726&gt;50000 ,"Above","Below")</f>
        <v>Below</v>
      </c>
      <c r="L726" s="1" t="str">
        <f aca="false">_xlfn.IFS(J725&gt;=50, "Excellent", J725&gt;=40, "Good", J725&gt;=30, "Average", J725&lt;30, "Poor")</f>
        <v>Excellent</v>
      </c>
      <c r="M726" s="6" t="b">
        <f aca="false">AND(E726="HR", I726="North", H726&gt;15000)</f>
        <v>0</v>
      </c>
      <c r="N726" s="1" t="b">
        <f aca="false">OR(E726="IT", F726&gt;60000)</f>
        <v>0</v>
      </c>
      <c r="O726" s="6" t="b">
        <f aca="false">NOT(E726="Marketing")</f>
        <v>1</v>
      </c>
      <c r="S726" s="1" t="n">
        <f aca="false">VLOOKUP(A726,A726:F1725,6,FALSE())</f>
        <v>40866</v>
      </c>
      <c r="T726" s="1" t="n">
        <f aca="false">INDEX(H726:H1725, MATCH(A725, A725:A1727, 0))</f>
        <v>13913</v>
      </c>
    </row>
    <row r="727" customFormat="false" ht="13.8" hidden="false" customHeight="false" outlineLevel="0" collapsed="false">
      <c r="A727" s="1" t="n">
        <v>726</v>
      </c>
      <c r="B727" s="1" t="s">
        <v>755</v>
      </c>
      <c r="C727" s="1" t="n">
        <v>44</v>
      </c>
      <c r="D727" s="1" t="s">
        <v>18</v>
      </c>
      <c r="E727" s="1" t="s">
        <v>30</v>
      </c>
      <c r="F727" s="1" t="n">
        <v>64447</v>
      </c>
      <c r="G727" s="5" t="n">
        <v>44191</v>
      </c>
      <c r="H727" s="1" t="n">
        <v>19147</v>
      </c>
      <c r="I727" s="1" t="s">
        <v>20</v>
      </c>
      <c r="J727" s="1" t="n">
        <v>38</v>
      </c>
      <c r="K727" s="1" t="str">
        <f aca="false">IF(F727&gt;50000 ,"Above","Below")</f>
        <v>Above</v>
      </c>
      <c r="L727" s="1" t="str">
        <f aca="false">_xlfn.IFS(J726&gt;=50, "Excellent", J726&gt;=40, "Good", J726&gt;=30, "Average", J726&lt;30, "Poor")</f>
        <v>Average</v>
      </c>
      <c r="M727" s="6" t="b">
        <f aca="false">AND(E727="HR", I727="North", H727&gt;15000)</f>
        <v>0</v>
      </c>
      <c r="N727" s="1" t="b">
        <f aca="false">OR(E727="IT", F727&gt;60000)</f>
        <v>1</v>
      </c>
      <c r="O727" s="6" t="b">
        <f aca="false">NOT(E727="Marketing")</f>
        <v>1</v>
      </c>
      <c r="S727" s="1" t="n">
        <f aca="false">VLOOKUP(A727,A727:F1726,6,FALSE())</f>
        <v>64447</v>
      </c>
    </row>
    <row r="728" customFormat="false" ht="13.8" hidden="false" customHeight="false" outlineLevel="0" collapsed="false">
      <c r="A728" s="1" t="n">
        <v>727</v>
      </c>
      <c r="B728" s="1" t="s">
        <v>756</v>
      </c>
      <c r="C728" s="1" t="n">
        <v>42</v>
      </c>
      <c r="D728" s="1" t="s">
        <v>22</v>
      </c>
      <c r="E728" s="1" t="s">
        <v>7</v>
      </c>
      <c r="F728" s="1" t="n">
        <v>30517</v>
      </c>
      <c r="G728" s="5" t="n">
        <v>44853</v>
      </c>
      <c r="H728" s="1" t="n">
        <v>14717</v>
      </c>
      <c r="I728" s="1" t="s">
        <v>37</v>
      </c>
      <c r="J728" s="1" t="n">
        <v>48</v>
      </c>
      <c r="K728" s="1" t="str">
        <f aca="false">IF(F728&gt;50000 ,"Above","Below")</f>
        <v>Below</v>
      </c>
      <c r="L728" s="1" t="str">
        <f aca="false">_xlfn.IFS(J727&gt;=50, "Excellent", J727&gt;=40, "Good", J727&gt;=30, "Average", J727&lt;30, "Poor")</f>
        <v>Average</v>
      </c>
      <c r="M728" s="6" t="b">
        <f aca="false">AND(E728="HR", I728="North", H728&gt;15000)</f>
        <v>0</v>
      </c>
      <c r="N728" s="1" t="b">
        <f aca="false">OR(E728="IT", F728&gt;60000)</f>
        <v>0</v>
      </c>
      <c r="O728" s="6" t="b">
        <f aca="false">NOT(E728="Marketing")</f>
        <v>1</v>
      </c>
      <c r="S728" s="1" t="n">
        <f aca="false">VLOOKUP(A728,A728:F1727,6,FALSE())</f>
        <v>30517</v>
      </c>
      <c r="T728" s="1" t="n">
        <f aca="false">INDEX(H728:H1727, MATCH(A727, A727:A1729, 0))</f>
        <v>14717</v>
      </c>
    </row>
    <row r="729" customFormat="false" ht="13.8" hidden="false" customHeight="false" outlineLevel="0" collapsed="false">
      <c r="A729" s="1" t="n">
        <v>728</v>
      </c>
      <c r="B729" s="1" t="s">
        <v>757</v>
      </c>
      <c r="C729" s="1" t="n">
        <v>21</v>
      </c>
      <c r="D729" s="1" t="s">
        <v>18</v>
      </c>
      <c r="E729" s="1" t="s">
        <v>36</v>
      </c>
      <c r="F729" s="1" t="n">
        <v>70662</v>
      </c>
      <c r="G729" s="5" t="n">
        <v>43684</v>
      </c>
      <c r="H729" s="1" t="n">
        <v>15250</v>
      </c>
      <c r="I729" s="1" t="s">
        <v>20</v>
      </c>
      <c r="J729" s="1" t="n">
        <v>51</v>
      </c>
      <c r="K729" s="1" t="str">
        <f aca="false">IF(F729&gt;50000 ,"Above","Below")</f>
        <v>Above</v>
      </c>
      <c r="L729" s="1" t="str">
        <f aca="false">_xlfn.IFS(J728&gt;=50, "Excellent", J728&gt;=40, "Good", J728&gt;=30, "Average", J728&lt;30, "Poor")</f>
        <v>Good</v>
      </c>
      <c r="M729" s="6" t="b">
        <f aca="false">AND(E729="HR", I729="North", H729&gt;15000)</f>
        <v>0</v>
      </c>
      <c r="N729" s="1" t="b">
        <f aca="false">OR(E729="IT", F729&gt;60000)</f>
        <v>1</v>
      </c>
      <c r="O729" s="6" t="b">
        <f aca="false">NOT(E729="Marketing")</f>
        <v>1</v>
      </c>
      <c r="S729" s="1" t="n">
        <f aca="false">VLOOKUP(A729,A729:F1728,6,FALSE())</f>
        <v>70662</v>
      </c>
    </row>
    <row r="730" customFormat="false" ht="13.8" hidden="false" customHeight="false" outlineLevel="0" collapsed="false">
      <c r="A730" s="1" t="n">
        <v>729</v>
      </c>
      <c r="B730" s="1" t="s">
        <v>758</v>
      </c>
      <c r="C730" s="1" t="n">
        <v>58</v>
      </c>
      <c r="D730" s="1" t="s">
        <v>22</v>
      </c>
      <c r="E730" s="1" t="s">
        <v>36</v>
      </c>
      <c r="F730" s="1" t="n">
        <v>78499</v>
      </c>
      <c r="G730" s="5" t="n">
        <v>42896</v>
      </c>
      <c r="H730" s="1" t="n">
        <v>18211</v>
      </c>
      <c r="I730" s="1" t="s">
        <v>25</v>
      </c>
      <c r="J730" s="1" t="n">
        <v>36</v>
      </c>
      <c r="K730" s="1" t="str">
        <f aca="false">IF(F730&gt;50000 ,"Above","Below")</f>
        <v>Above</v>
      </c>
      <c r="L730" s="1" t="str">
        <f aca="false">_xlfn.IFS(J729&gt;=50, "Excellent", J729&gt;=40, "Good", J729&gt;=30, "Average", J729&lt;30, "Poor")</f>
        <v>Excellent</v>
      </c>
      <c r="M730" s="6" t="b">
        <f aca="false">AND(E730="HR", I730="North", H730&gt;15000)</f>
        <v>0</v>
      </c>
      <c r="N730" s="1" t="b">
        <f aca="false">OR(E730="IT", F730&gt;60000)</f>
        <v>1</v>
      </c>
      <c r="O730" s="6" t="b">
        <f aca="false">NOT(E730="Marketing")</f>
        <v>1</v>
      </c>
      <c r="S730" s="1" t="n">
        <f aca="false">VLOOKUP(A730,A730:F1729,6,FALSE())</f>
        <v>78499</v>
      </c>
      <c r="T730" s="1" t="n">
        <f aca="false">INDEX(H730:H1729, MATCH(A729, A729:A1731, 0))</f>
        <v>18211</v>
      </c>
    </row>
    <row r="731" customFormat="false" ht="13.8" hidden="false" customHeight="false" outlineLevel="0" collapsed="false">
      <c r="A731" s="1" t="n">
        <v>730</v>
      </c>
      <c r="B731" s="1" t="s">
        <v>759</v>
      </c>
      <c r="C731" s="1" t="n">
        <v>41</v>
      </c>
      <c r="D731" s="1" t="s">
        <v>18</v>
      </c>
      <c r="E731" s="1" t="s">
        <v>23</v>
      </c>
      <c r="F731" s="1" t="n">
        <v>74309</v>
      </c>
      <c r="G731" s="5" t="n">
        <v>44797</v>
      </c>
      <c r="H731" s="1" t="n">
        <v>33692</v>
      </c>
      <c r="I731" s="1" t="s">
        <v>25</v>
      </c>
      <c r="J731" s="1" t="n">
        <v>46</v>
      </c>
      <c r="K731" s="1" t="str">
        <f aca="false">IF(F731&gt;50000 ,"Above","Below")</f>
        <v>Above</v>
      </c>
      <c r="L731" s="1" t="str">
        <f aca="false">_xlfn.IFS(J730&gt;=50, "Excellent", J730&gt;=40, "Good", J730&gt;=30, "Average", J730&lt;30, "Poor")</f>
        <v>Average</v>
      </c>
      <c r="M731" s="6" t="b">
        <f aca="false">AND(E731="HR", I731="North", H731&gt;15000)</f>
        <v>0</v>
      </c>
      <c r="N731" s="1" t="b">
        <f aca="false">OR(E731="IT", F731&gt;60000)</f>
        <v>1</v>
      </c>
      <c r="O731" s="6" t="b">
        <f aca="false">NOT(E731="Marketing")</f>
        <v>1</v>
      </c>
      <c r="S731" s="1" t="n">
        <f aca="false">VLOOKUP(A731,A731:F1730,6,FALSE())</f>
        <v>74309</v>
      </c>
    </row>
    <row r="732" customFormat="false" ht="13.8" hidden="false" customHeight="false" outlineLevel="0" collapsed="false">
      <c r="A732" s="1" t="n">
        <v>731</v>
      </c>
      <c r="B732" s="1" t="s">
        <v>760</v>
      </c>
      <c r="C732" s="1" t="n">
        <v>52</v>
      </c>
      <c r="D732" s="1" t="s">
        <v>22</v>
      </c>
      <c r="E732" s="1" t="s">
        <v>30</v>
      </c>
      <c r="F732" s="1" t="n">
        <v>70448</v>
      </c>
      <c r="G732" s="5" t="n">
        <v>45244</v>
      </c>
      <c r="H732" s="1" t="n">
        <v>10193</v>
      </c>
      <c r="I732" s="1" t="s">
        <v>37</v>
      </c>
      <c r="J732" s="1" t="n">
        <v>24</v>
      </c>
      <c r="K732" s="1" t="str">
        <f aca="false">IF(F732&gt;50000 ,"Above","Below")</f>
        <v>Above</v>
      </c>
      <c r="L732" s="1" t="str">
        <f aca="false">_xlfn.IFS(J731&gt;=50, "Excellent", J731&gt;=40, "Good", J731&gt;=30, "Average", J731&lt;30, "Poor")</f>
        <v>Good</v>
      </c>
      <c r="M732" s="6" t="b">
        <f aca="false">AND(E732="HR", I732="North", H732&gt;15000)</f>
        <v>0</v>
      </c>
      <c r="N732" s="1" t="b">
        <f aca="false">OR(E732="IT", F732&gt;60000)</f>
        <v>1</v>
      </c>
      <c r="O732" s="6" t="b">
        <f aca="false">NOT(E732="Marketing")</f>
        <v>1</v>
      </c>
      <c r="S732" s="1" t="n">
        <f aca="false">VLOOKUP(A732,A732:F1731,6,FALSE())</f>
        <v>70448</v>
      </c>
      <c r="T732" s="1" t="n">
        <f aca="false">INDEX(H732:H1731, MATCH(A731, A731:A1733, 0))</f>
        <v>10193</v>
      </c>
    </row>
    <row r="733" customFormat="false" ht="13.8" hidden="false" customHeight="false" outlineLevel="0" collapsed="false">
      <c r="A733" s="1" t="n">
        <v>732</v>
      </c>
      <c r="B733" s="1" t="s">
        <v>761</v>
      </c>
      <c r="C733" s="1" t="n">
        <v>29</v>
      </c>
      <c r="D733" s="1" t="s">
        <v>18</v>
      </c>
      <c r="E733" s="1" t="s">
        <v>19</v>
      </c>
      <c r="F733" s="1" t="n">
        <v>30335</v>
      </c>
      <c r="G733" s="5" t="n">
        <v>44843</v>
      </c>
      <c r="H733" s="1" t="n">
        <v>33515</v>
      </c>
      <c r="I733" s="1" t="s">
        <v>25</v>
      </c>
      <c r="J733" s="1" t="n">
        <v>35</v>
      </c>
      <c r="K733" s="1" t="str">
        <f aca="false">IF(F733&gt;50000 ,"Above","Below")</f>
        <v>Below</v>
      </c>
      <c r="L733" s="1" t="str">
        <f aca="false">_xlfn.IFS(J732&gt;=50, "Excellent", J732&gt;=40, "Good", J732&gt;=30, "Average", J732&lt;30, "Poor")</f>
        <v>Poor</v>
      </c>
      <c r="M733" s="6" t="b">
        <f aca="false">AND(E733="HR", I733="North", H733&gt;15000)</f>
        <v>0</v>
      </c>
      <c r="N733" s="1" t="b">
        <f aca="false">OR(E733="IT", F733&gt;60000)</f>
        <v>0</v>
      </c>
      <c r="O733" s="6" t="b">
        <f aca="false">NOT(E733="Marketing")</f>
        <v>0</v>
      </c>
      <c r="S733" s="1" t="n">
        <f aca="false">VLOOKUP(A733,A733:F1732,6,FALSE())</f>
        <v>30335</v>
      </c>
    </row>
    <row r="734" customFormat="false" ht="13.8" hidden="false" customHeight="false" outlineLevel="0" collapsed="false">
      <c r="A734" s="1" t="n">
        <v>733</v>
      </c>
      <c r="B734" s="1" t="s">
        <v>762</v>
      </c>
      <c r="C734" s="1" t="n">
        <v>22</v>
      </c>
      <c r="D734" s="1" t="s">
        <v>18</v>
      </c>
      <c r="E734" s="1" t="s">
        <v>23</v>
      </c>
      <c r="F734" s="1" t="n">
        <v>75382</v>
      </c>
      <c r="G734" s="5" t="n">
        <v>42997</v>
      </c>
      <c r="H734" s="1" t="n">
        <v>23449</v>
      </c>
      <c r="I734" s="1" t="s">
        <v>20</v>
      </c>
      <c r="J734" s="1" t="n">
        <v>48</v>
      </c>
      <c r="K734" s="1" t="str">
        <f aca="false">IF(F734&gt;50000 ,"Above","Below")</f>
        <v>Above</v>
      </c>
      <c r="L734" s="1" t="str">
        <f aca="false">_xlfn.IFS(J733&gt;=50, "Excellent", J733&gt;=40, "Good", J733&gt;=30, "Average", J733&lt;30, "Poor")</f>
        <v>Average</v>
      </c>
      <c r="M734" s="6" t="b">
        <f aca="false">AND(E734="HR", I734="North", H734&gt;15000)</f>
        <v>1</v>
      </c>
      <c r="N734" s="1" t="b">
        <f aca="false">OR(E734="IT", F734&gt;60000)</f>
        <v>1</v>
      </c>
      <c r="O734" s="6" t="b">
        <f aca="false">NOT(E734="Marketing")</f>
        <v>1</v>
      </c>
      <c r="S734" s="1" t="n">
        <f aca="false">VLOOKUP(A734,A734:F1733,6,FALSE())</f>
        <v>75382</v>
      </c>
      <c r="T734" s="1" t="n">
        <f aca="false">INDEX(H734:H1733, MATCH(A733, A733:A1735, 0))</f>
        <v>23449</v>
      </c>
    </row>
    <row r="735" customFormat="false" ht="13.8" hidden="false" customHeight="false" outlineLevel="0" collapsed="false">
      <c r="A735" s="1" t="n">
        <v>734</v>
      </c>
      <c r="B735" s="1" t="s">
        <v>763</v>
      </c>
      <c r="C735" s="1" t="n">
        <v>58</v>
      </c>
      <c r="D735" s="1" t="s">
        <v>22</v>
      </c>
      <c r="E735" s="1" t="s">
        <v>7</v>
      </c>
      <c r="F735" s="1" t="n">
        <v>44558</v>
      </c>
      <c r="G735" s="5" t="n">
        <v>41897</v>
      </c>
      <c r="H735" s="1" t="n">
        <v>16127</v>
      </c>
      <c r="I735" s="1" t="s">
        <v>28</v>
      </c>
      <c r="J735" s="1" t="n">
        <v>52</v>
      </c>
      <c r="K735" s="1" t="str">
        <f aca="false">IF(F735&gt;50000 ,"Above","Below")</f>
        <v>Below</v>
      </c>
      <c r="L735" s="1" t="str">
        <f aca="false">_xlfn.IFS(J734&gt;=50, "Excellent", J734&gt;=40, "Good", J734&gt;=30, "Average", J734&lt;30, "Poor")</f>
        <v>Good</v>
      </c>
      <c r="M735" s="6" t="b">
        <f aca="false">AND(E735="HR", I735="North", H735&gt;15000)</f>
        <v>0</v>
      </c>
      <c r="N735" s="1" t="b">
        <f aca="false">OR(E735="IT", F735&gt;60000)</f>
        <v>0</v>
      </c>
      <c r="O735" s="6" t="b">
        <f aca="false">NOT(E735="Marketing")</f>
        <v>1</v>
      </c>
      <c r="S735" s="1" t="n">
        <f aca="false">VLOOKUP(A735,A735:F1734,6,FALSE())</f>
        <v>44558</v>
      </c>
    </row>
    <row r="736" customFormat="false" ht="13.8" hidden="false" customHeight="false" outlineLevel="0" collapsed="false">
      <c r="A736" s="1" t="n">
        <v>735</v>
      </c>
      <c r="B736" s="1" t="s">
        <v>764</v>
      </c>
      <c r="C736" s="1" t="n">
        <v>36</v>
      </c>
      <c r="D736" s="1" t="s">
        <v>22</v>
      </c>
      <c r="E736" s="1" t="s">
        <v>30</v>
      </c>
      <c r="F736" s="1" t="n">
        <v>67102</v>
      </c>
      <c r="G736" s="5" t="n">
        <v>44067</v>
      </c>
      <c r="H736" s="1" t="n">
        <v>15933</v>
      </c>
      <c r="I736" s="1" t="s">
        <v>20</v>
      </c>
      <c r="J736" s="1" t="n">
        <v>57</v>
      </c>
      <c r="K736" s="1" t="str">
        <f aca="false">IF(F736&gt;50000 ,"Above","Below")</f>
        <v>Above</v>
      </c>
      <c r="L736" s="1" t="str">
        <f aca="false">_xlfn.IFS(J735&gt;=50, "Excellent", J735&gt;=40, "Good", J735&gt;=30, "Average", J735&lt;30, "Poor")</f>
        <v>Excellent</v>
      </c>
      <c r="M736" s="6" t="b">
        <f aca="false">AND(E736="HR", I736="North", H736&gt;15000)</f>
        <v>0</v>
      </c>
      <c r="N736" s="1" t="b">
        <f aca="false">OR(E736="IT", F736&gt;60000)</f>
        <v>1</v>
      </c>
      <c r="O736" s="6" t="b">
        <f aca="false">NOT(E736="Marketing")</f>
        <v>1</v>
      </c>
      <c r="S736" s="1" t="n">
        <f aca="false">VLOOKUP(A736,A736:F1735,6,FALSE())</f>
        <v>67102</v>
      </c>
      <c r="T736" s="1" t="n">
        <f aca="false">INDEX(H736:H1735, MATCH(A735, A735:A1737, 0))</f>
        <v>15933</v>
      </c>
    </row>
    <row r="737" customFormat="false" ht="13.8" hidden="false" customHeight="false" outlineLevel="0" collapsed="false">
      <c r="A737" s="1" t="n">
        <v>736</v>
      </c>
      <c r="B737" s="1" t="s">
        <v>765</v>
      </c>
      <c r="C737" s="1" t="n">
        <v>35</v>
      </c>
      <c r="D737" s="1" t="s">
        <v>22</v>
      </c>
      <c r="E737" s="1" t="s">
        <v>30</v>
      </c>
      <c r="F737" s="1" t="n">
        <v>72474</v>
      </c>
      <c r="G737" s="5" t="n">
        <v>44078</v>
      </c>
      <c r="H737" s="1" t="n">
        <v>28040</v>
      </c>
      <c r="I737" s="1" t="s">
        <v>25</v>
      </c>
      <c r="J737" s="1" t="n">
        <v>46</v>
      </c>
      <c r="K737" s="1" t="str">
        <f aca="false">IF(F737&gt;50000 ,"Above","Below")</f>
        <v>Above</v>
      </c>
      <c r="L737" s="1" t="str">
        <f aca="false">_xlfn.IFS(J736&gt;=50, "Excellent", J736&gt;=40, "Good", J736&gt;=30, "Average", J736&lt;30, "Poor")</f>
        <v>Excellent</v>
      </c>
      <c r="M737" s="6" t="b">
        <f aca="false">AND(E737="HR", I737="North", H737&gt;15000)</f>
        <v>0</v>
      </c>
      <c r="N737" s="1" t="b">
        <f aca="false">OR(E737="IT", F737&gt;60000)</f>
        <v>1</v>
      </c>
      <c r="O737" s="6" t="b">
        <f aca="false">NOT(E737="Marketing")</f>
        <v>1</v>
      </c>
      <c r="S737" s="1" t="n">
        <f aca="false">VLOOKUP(A737,A737:F1736,6,FALSE())</f>
        <v>72474</v>
      </c>
      <c r="T737" s="1" t="n">
        <f aca="false">INDEX(H737:H1736, MATCH(A736, A736:A1738, 0))</f>
        <v>28040</v>
      </c>
    </row>
    <row r="738" customFormat="false" ht="13.8" hidden="false" customHeight="false" outlineLevel="0" collapsed="false">
      <c r="A738" s="1" t="n">
        <v>737</v>
      </c>
      <c r="B738" s="1" t="s">
        <v>766</v>
      </c>
      <c r="C738" s="1" t="n">
        <v>27</v>
      </c>
      <c r="D738" s="1" t="s">
        <v>22</v>
      </c>
      <c r="E738" s="1" t="s">
        <v>36</v>
      </c>
      <c r="F738" s="1" t="n">
        <v>61038</v>
      </c>
      <c r="G738" s="5" t="n">
        <v>43649</v>
      </c>
      <c r="H738" s="1" t="n">
        <v>28996</v>
      </c>
      <c r="I738" s="1" t="s">
        <v>28</v>
      </c>
      <c r="J738" s="1" t="n">
        <v>28</v>
      </c>
      <c r="K738" s="1" t="str">
        <f aca="false">IF(F738&gt;50000 ,"Above","Below")</f>
        <v>Above</v>
      </c>
      <c r="L738" s="1" t="str">
        <f aca="false">_xlfn.IFS(J737&gt;=50, "Excellent", J737&gt;=40, "Good", J737&gt;=30, "Average", J737&lt;30, "Poor")</f>
        <v>Good</v>
      </c>
      <c r="M738" s="6" t="b">
        <f aca="false">AND(E738="HR", I738="North", H738&gt;15000)</f>
        <v>0</v>
      </c>
      <c r="N738" s="1" t="b">
        <f aca="false">OR(E738="IT", F738&gt;60000)</f>
        <v>1</v>
      </c>
      <c r="O738" s="6" t="b">
        <f aca="false">NOT(E738="Marketing")</f>
        <v>1</v>
      </c>
      <c r="S738" s="1" t="n">
        <f aca="false">VLOOKUP(A738,A738:F1737,6,FALSE())</f>
        <v>61038</v>
      </c>
    </row>
    <row r="739" customFormat="false" ht="13.8" hidden="false" customHeight="false" outlineLevel="0" collapsed="false">
      <c r="A739" s="1" t="n">
        <v>738</v>
      </c>
      <c r="B739" s="1" t="s">
        <v>767</v>
      </c>
      <c r="C739" s="1" t="n">
        <v>60</v>
      </c>
      <c r="D739" s="1" t="s">
        <v>18</v>
      </c>
      <c r="E739" s="1" t="s">
        <v>23</v>
      </c>
      <c r="F739" s="1" t="n">
        <v>65489</v>
      </c>
      <c r="G739" s="5" t="n">
        <v>44823</v>
      </c>
      <c r="H739" s="1" t="n">
        <v>37693</v>
      </c>
      <c r="I739" s="1" t="s">
        <v>20</v>
      </c>
      <c r="J739" s="1" t="n">
        <v>46</v>
      </c>
      <c r="K739" s="1" t="str">
        <f aca="false">IF(F739&gt;50000 ,"Above","Below")</f>
        <v>Above</v>
      </c>
      <c r="L739" s="1" t="str">
        <f aca="false">_xlfn.IFS(J738&gt;=50, "Excellent", J738&gt;=40, "Good", J738&gt;=30, "Average", J738&lt;30, "Poor")</f>
        <v>Poor</v>
      </c>
      <c r="M739" s="6" t="b">
        <f aca="false">AND(E739="HR", I739="North", H739&gt;15000)</f>
        <v>1</v>
      </c>
      <c r="N739" s="1" t="b">
        <f aca="false">OR(E739="IT", F739&gt;60000)</f>
        <v>1</v>
      </c>
      <c r="O739" s="6" t="b">
        <f aca="false">NOT(E739="Marketing")</f>
        <v>1</v>
      </c>
      <c r="S739" s="1" t="n">
        <f aca="false">VLOOKUP(A739,A739:F1738,6,FALSE())</f>
        <v>65489</v>
      </c>
      <c r="T739" s="1" t="n">
        <f aca="false">INDEX(H739:H1738, MATCH(A738, A738:A1740, 0))</f>
        <v>37693</v>
      </c>
    </row>
    <row r="740" customFormat="false" ht="13.8" hidden="false" customHeight="false" outlineLevel="0" collapsed="false">
      <c r="A740" s="1" t="n">
        <v>739</v>
      </c>
      <c r="B740" s="1" t="s">
        <v>768</v>
      </c>
      <c r="C740" s="1" t="n">
        <v>26</v>
      </c>
      <c r="D740" s="1" t="s">
        <v>22</v>
      </c>
      <c r="E740" s="1" t="s">
        <v>36</v>
      </c>
      <c r="F740" s="1" t="n">
        <v>71187</v>
      </c>
      <c r="G740" s="5" t="n">
        <v>42150</v>
      </c>
      <c r="H740" s="1" t="n">
        <v>37918</v>
      </c>
      <c r="I740" s="1" t="s">
        <v>20</v>
      </c>
      <c r="J740" s="1" t="n">
        <v>34</v>
      </c>
      <c r="K740" s="1" t="str">
        <f aca="false">IF(F740&gt;50000 ,"Above","Below")</f>
        <v>Above</v>
      </c>
      <c r="L740" s="1" t="str">
        <f aca="false">_xlfn.IFS(J739&gt;=50, "Excellent", J739&gt;=40, "Good", J739&gt;=30, "Average", J739&lt;30, "Poor")</f>
        <v>Good</v>
      </c>
      <c r="M740" s="6" t="b">
        <f aca="false">AND(E740="HR", I740="North", H740&gt;15000)</f>
        <v>0</v>
      </c>
      <c r="N740" s="1" t="b">
        <f aca="false">OR(E740="IT", F740&gt;60000)</f>
        <v>1</v>
      </c>
      <c r="O740" s="6" t="b">
        <f aca="false">NOT(E740="Marketing")</f>
        <v>1</v>
      </c>
      <c r="S740" s="1" t="n">
        <f aca="false">VLOOKUP(A740,A740:F1739,6,FALSE())</f>
        <v>71187</v>
      </c>
    </row>
    <row r="741" customFormat="false" ht="13.8" hidden="false" customHeight="false" outlineLevel="0" collapsed="false">
      <c r="A741" s="1" t="n">
        <v>740</v>
      </c>
      <c r="B741" s="1" t="s">
        <v>769</v>
      </c>
      <c r="C741" s="1" t="n">
        <v>45</v>
      </c>
      <c r="D741" s="1" t="s">
        <v>18</v>
      </c>
      <c r="E741" s="1" t="s">
        <v>19</v>
      </c>
      <c r="F741" s="1" t="n">
        <v>63730</v>
      </c>
      <c r="G741" s="5" t="n">
        <v>42630</v>
      </c>
      <c r="H741" s="1" t="n">
        <v>34100</v>
      </c>
      <c r="I741" s="1" t="s">
        <v>20</v>
      </c>
      <c r="J741" s="1" t="n">
        <v>41</v>
      </c>
      <c r="K741" s="1" t="str">
        <f aca="false">IF(F741&gt;50000 ,"Above","Below")</f>
        <v>Above</v>
      </c>
      <c r="L741" s="1" t="str">
        <f aca="false">_xlfn.IFS(J740&gt;=50, "Excellent", J740&gt;=40, "Good", J740&gt;=30, "Average", J740&lt;30, "Poor")</f>
        <v>Average</v>
      </c>
      <c r="M741" s="6" t="b">
        <f aca="false">AND(E741="HR", I741="North", H741&gt;15000)</f>
        <v>0</v>
      </c>
      <c r="N741" s="1" t="b">
        <f aca="false">OR(E741="IT", F741&gt;60000)</f>
        <v>1</v>
      </c>
      <c r="O741" s="6" t="b">
        <f aca="false">NOT(E741="Marketing")</f>
        <v>0</v>
      </c>
      <c r="S741" s="1" t="n">
        <f aca="false">VLOOKUP(A741,A741:F1740,6,FALSE())</f>
        <v>63730</v>
      </c>
      <c r="T741" s="1" t="n">
        <f aca="false">INDEX(H741:H1740, MATCH(A740, A740:A1742, 0))</f>
        <v>34100</v>
      </c>
    </row>
    <row r="742" customFormat="false" ht="13.8" hidden="false" customHeight="false" outlineLevel="0" collapsed="false">
      <c r="A742" s="1" t="n">
        <v>741</v>
      </c>
      <c r="B742" s="1" t="s">
        <v>770</v>
      </c>
      <c r="C742" s="1" t="n">
        <v>52</v>
      </c>
      <c r="D742" s="1" t="s">
        <v>22</v>
      </c>
      <c r="E742" s="1" t="s">
        <v>36</v>
      </c>
      <c r="F742" s="1" t="n">
        <v>60287</v>
      </c>
      <c r="G742" s="5" t="n">
        <v>43070</v>
      </c>
      <c r="H742" s="1" t="n">
        <v>18785</v>
      </c>
      <c r="I742" s="1" t="s">
        <v>28</v>
      </c>
      <c r="J742" s="1" t="n">
        <v>31</v>
      </c>
      <c r="K742" s="1" t="str">
        <f aca="false">IF(F742&gt;50000 ,"Above","Below")</f>
        <v>Above</v>
      </c>
      <c r="L742" s="1" t="str">
        <f aca="false">_xlfn.IFS(J741&gt;=50, "Excellent", J741&gt;=40, "Good", J741&gt;=30, "Average", J741&lt;30, "Poor")</f>
        <v>Good</v>
      </c>
      <c r="M742" s="6" t="b">
        <f aca="false">AND(E742="HR", I742="North", H742&gt;15000)</f>
        <v>0</v>
      </c>
      <c r="N742" s="1" t="b">
        <f aca="false">OR(E742="IT", F742&gt;60000)</f>
        <v>1</v>
      </c>
      <c r="O742" s="6" t="b">
        <f aca="false">NOT(E742="Marketing")</f>
        <v>1</v>
      </c>
      <c r="S742" s="1" t="n">
        <f aca="false">VLOOKUP(A742,A742:F1741,6,FALSE())</f>
        <v>60287</v>
      </c>
    </row>
    <row r="743" customFormat="false" ht="13.8" hidden="false" customHeight="false" outlineLevel="0" collapsed="false">
      <c r="A743" s="1" t="n">
        <v>742</v>
      </c>
      <c r="B743" s="1" t="s">
        <v>771</v>
      </c>
      <c r="C743" s="1" t="n">
        <v>60</v>
      </c>
      <c r="D743" s="1" t="s">
        <v>18</v>
      </c>
      <c r="E743" s="1" t="s">
        <v>23</v>
      </c>
      <c r="F743" s="1" t="n">
        <v>44235</v>
      </c>
      <c r="G743" s="5" t="n">
        <v>43458</v>
      </c>
      <c r="H743" s="1" t="n">
        <v>38103</v>
      </c>
      <c r="I743" s="1" t="s">
        <v>25</v>
      </c>
      <c r="J743" s="1" t="n">
        <v>20</v>
      </c>
      <c r="K743" s="1" t="str">
        <f aca="false">IF(F743&gt;50000 ,"Above","Below")</f>
        <v>Below</v>
      </c>
      <c r="L743" s="1" t="str">
        <f aca="false">_xlfn.IFS(J742&gt;=50, "Excellent", J742&gt;=40, "Good", J742&gt;=30, "Average", J742&lt;30, "Poor")</f>
        <v>Average</v>
      </c>
      <c r="M743" s="6" t="b">
        <f aca="false">AND(E743="HR", I743="North", H743&gt;15000)</f>
        <v>0</v>
      </c>
      <c r="N743" s="1" t="b">
        <f aca="false">OR(E743="IT", F743&gt;60000)</f>
        <v>0</v>
      </c>
      <c r="O743" s="6" t="b">
        <f aca="false">NOT(E743="Marketing")</f>
        <v>1</v>
      </c>
      <c r="S743" s="1" t="n">
        <f aca="false">VLOOKUP(A743,A743:F1742,6,FALSE())</f>
        <v>44235</v>
      </c>
      <c r="T743" s="1" t="n">
        <f aca="false">INDEX(H743:H1742, MATCH(A742, A742:A1744, 0))</f>
        <v>38103</v>
      </c>
    </row>
    <row r="744" customFormat="false" ht="13.8" hidden="false" customHeight="false" outlineLevel="0" collapsed="false">
      <c r="A744" s="1" t="n">
        <v>743</v>
      </c>
      <c r="B744" s="1" t="s">
        <v>772</v>
      </c>
      <c r="C744" s="1" t="n">
        <v>55</v>
      </c>
      <c r="D744" s="1" t="s">
        <v>22</v>
      </c>
      <c r="E744" s="1" t="s">
        <v>36</v>
      </c>
      <c r="F744" s="1" t="n">
        <v>31807</v>
      </c>
      <c r="G744" s="5" t="n">
        <v>42500</v>
      </c>
      <c r="H744" s="1" t="n">
        <v>14452</v>
      </c>
      <c r="I744" s="1" t="s">
        <v>20</v>
      </c>
      <c r="J744" s="1" t="n">
        <v>27</v>
      </c>
      <c r="K744" s="1" t="str">
        <f aca="false">IF(F744&gt;50000 ,"Above","Below")</f>
        <v>Below</v>
      </c>
      <c r="L744" s="1" t="str">
        <f aca="false">_xlfn.IFS(J743&gt;=50, "Excellent", J743&gt;=40, "Good", J743&gt;=30, "Average", J743&lt;30, "Poor")</f>
        <v>Poor</v>
      </c>
      <c r="M744" s="6" t="b">
        <f aca="false">AND(E744="HR", I744="North", H744&gt;15000)</f>
        <v>0</v>
      </c>
      <c r="N744" s="1" t="b">
        <f aca="false">OR(E744="IT", F744&gt;60000)</f>
        <v>1</v>
      </c>
      <c r="O744" s="6" t="b">
        <f aca="false">NOT(E744="Marketing")</f>
        <v>1</v>
      </c>
      <c r="S744" s="1" t="n">
        <f aca="false">VLOOKUP(A744,A744:F1743,6,FALSE())</f>
        <v>31807</v>
      </c>
    </row>
    <row r="745" customFormat="false" ht="13.8" hidden="false" customHeight="false" outlineLevel="0" collapsed="false">
      <c r="A745" s="1" t="n">
        <v>744</v>
      </c>
      <c r="B745" s="1" t="s">
        <v>773</v>
      </c>
      <c r="C745" s="1" t="n">
        <v>41</v>
      </c>
      <c r="D745" s="1" t="s">
        <v>18</v>
      </c>
      <c r="E745" s="1" t="s">
        <v>7</v>
      </c>
      <c r="F745" s="1" t="n">
        <v>31073</v>
      </c>
      <c r="G745" s="5" t="n">
        <v>44624</v>
      </c>
      <c r="H745" s="1" t="n">
        <v>17025</v>
      </c>
      <c r="I745" s="1" t="s">
        <v>28</v>
      </c>
      <c r="J745" s="1" t="n">
        <v>47</v>
      </c>
      <c r="K745" s="1" t="str">
        <f aca="false">IF(F745&gt;50000 ,"Above","Below")</f>
        <v>Below</v>
      </c>
      <c r="L745" s="1" t="str">
        <f aca="false">_xlfn.IFS(J744&gt;=50, "Excellent", J744&gt;=40, "Good", J744&gt;=30, "Average", J744&lt;30, "Poor")</f>
        <v>Poor</v>
      </c>
      <c r="M745" s="6" t="b">
        <f aca="false">AND(E745="HR", I745="North", H745&gt;15000)</f>
        <v>0</v>
      </c>
      <c r="N745" s="1" t="b">
        <f aca="false">OR(E745="IT", F745&gt;60000)</f>
        <v>0</v>
      </c>
      <c r="O745" s="6" t="b">
        <f aca="false">NOT(E745="Marketing")</f>
        <v>1</v>
      </c>
      <c r="S745" s="1" t="n">
        <f aca="false">VLOOKUP(A745,A745:F1744,6,FALSE())</f>
        <v>31073</v>
      </c>
      <c r="T745" s="1" t="n">
        <f aca="false">INDEX(H745:H1744, MATCH(A744, A744:A1746, 0))</f>
        <v>17025</v>
      </c>
    </row>
    <row r="746" customFormat="false" ht="13.8" hidden="false" customHeight="false" outlineLevel="0" collapsed="false">
      <c r="A746" s="1" t="n">
        <v>745</v>
      </c>
      <c r="B746" s="1" t="s">
        <v>774</v>
      </c>
      <c r="C746" s="1" t="n">
        <v>42</v>
      </c>
      <c r="D746" s="1" t="s">
        <v>18</v>
      </c>
      <c r="E746" s="1" t="s">
        <v>36</v>
      </c>
      <c r="F746" s="1" t="n">
        <v>31872</v>
      </c>
      <c r="G746" s="5" t="n">
        <v>44074</v>
      </c>
      <c r="H746" s="1" t="n">
        <v>33269</v>
      </c>
      <c r="I746" s="1" t="s">
        <v>20</v>
      </c>
      <c r="J746" s="1" t="n">
        <v>60</v>
      </c>
      <c r="K746" s="1" t="str">
        <f aca="false">IF(F746&gt;50000 ,"Above","Below")</f>
        <v>Below</v>
      </c>
      <c r="L746" s="1" t="str">
        <f aca="false">_xlfn.IFS(J745&gt;=50, "Excellent", J745&gt;=40, "Good", J745&gt;=30, "Average", J745&lt;30, "Poor")</f>
        <v>Good</v>
      </c>
      <c r="M746" s="6" t="b">
        <f aca="false">AND(E746="HR", I746="North", H746&gt;15000)</f>
        <v>0</v>
      </c>
      <c r="N746" s="1" t="b">
        <f aca="false">OR(E746="IT", F746&gt;60000)</f>
        <v>1</v>
      </c>
      <c r="O746" s="6" t="b">
        <f aca="false">NOT(E746="Marketing")</f>
        <v>1</v>
      </c>
      <c r="S746" s="1" t="n">
        <f aca="false">VLOOKUP(A746,A746:F1745,6,FALSE())</f>
        <v>31872</v>
      </c>
    </row>
    <row r="747" customFormat="false" ht="13.8" hidden="false" customHeight="false" outlineLevel="0" collapsed="false">
      <c r="A747" s="1" t="n">
        <v>746</v>
      </c>
      <c r="B747" s="1" t="s">
        <v>775</v>
      </c>
      <c r="C747" s="1" t="n">
        <v>38</v>
      </c>
      <c r="D747" s="1" t="s">
        <v>22</v>
      </c>
      <c r="E747" s="1" t="s">
        <v>30</v>
      </c>
      <c r="F747" s="1" t="n">
        <v>71843</v>
      </c>
      <c r="G747" s="5" t="n">
        <v>42693</v>
      </c>
      <c r="H747" s="1" t="n">
        <v>30554</v>
      </c>
      <c r="I747" s="1" t="s">
        <v>37</v>
      </c>
      <c r="J747" s="1" t="n">
        <v>59</v>
      </c>
      <c r="K747" s="1" t="str">
        <f aca="false">IF(F747&gt;50000 ,"Above","Below")</f>
        <v>Above</v>
      </c>
      <c r="L747" s="1" t="str">
        <f aca="false">_xlfn.IFS(J746&gt;=50, "Excellent", J746&gt;=40, "Good", J746&gt;=30, "Average", J746&lt;30, "Poor")</f>
        <v>Excellent</v>
      </c>
      <c r="M747" s="6" t="b">
        <f aca="false">AND(E747="HR", I747="North", H747&gt;15000)</f>
        <v>0</v>
      </c>
      <c r="N747" s="1" t="b">
        <f aca="false">OR(E747="IT", F747&gt;60000)</f>
        <v>1</v>
      </c>
      <c r="O747" s="6" t="b">
        <f aca="false">NOT(E747="Marketing")</f>
        <v>1</v>
      </c>
      <c r="S747" s="1" t="n">
        <f aca="false">VLOOKUP(A747,A747:F1746,6,FALSE())</f>
        <v>71843</v>
      </c>
      <c r="T747" s="1" t="n">
        <f aca="false">INDEX(H747:H1746, MATCH(A746, A746:A1748, 0))</f>
        <v>30554</v>
      </c>
    </row>
    <row r="748" customFormat="false" ht="13.8" hidden="false" customHeight="false" outlineLevel="0" collapsed="false">
      <c r="A748" s="1" t="n">
        <v>747</v>
      </c>
      <c r="B748" s="1" t="s">
        <v>776</v>
      </c>
      <c r="C748" s="1" t="n">
        <v>52</v>
      </c>
      <c r="D748" s="1" t="s">
        <v>18</v>
      </c>
      <c r="E748" s="1" t="s">
        <v>19</v>
      </c>
      <c r="F748" s="1" t="n">
        <v>57260</v>
      </c>
      <c r="G748" s="5" t="n">
        <v>43695</v>
      </c>
      <c r="H748" s="1" t="n">
        <v>13919</v>
      </c>
      <c r="I748" s="1" t="s">
        <v>25</v>
      </c>
      <c r="J748" s="1" t="n">
        <v>56</v>
      </c>
      <c r="K748" s="1" t="str">
        <f aca="false">IF(F748&gt;50000 ,"Above","Below")</f>
        <v>Above</v>
      </c>
      <c r="L748" s="1" t="str">
        <f aca="false">_xlfn.IFS(J747&gt;=50, "Excellent", J747&gt;=40, "Good", J747&gt;=30, "Average", J747&lt;30, "Poor")</f>
        <v>Excellent</v>
      </c>
      <c r="M748" s="6" t="b">
        <f aca="false">AND(E748="HR", I748="North", H748&gt;15000)</f>
        <v>0</v>
      </c>
      <c r="N748" s="1" t="b">
        <f aca="false">OR(E748="IT", F748&gt;60000)</f>
        <v>0</v>
      </c>
      <c r="O748" s="6" t="b">
        <f aca="false">NOT(E748="Marketing")</f>
        <v>0</v>
      </c>
      <c r="S748" s="1" t="n">
        <f aca="false">VLOOKUP(A748,A748:F1747,6,FALSE())</f>
        <v>57260</v>
      </c>
    </row>
    <row r="749" customFormat="false" ht="13.8" hidden="false" customHeight="false" outlineLevel="0" collapsed="false">
      <c r="A749" s="1" t="n">
        <v>748</v>
      </c>
      <c r="B749" s="1" t="s">
        <v>777</v>
      </c>
      <c r="C749" s="1" t="n">
        <v>35</v>
      </c>
      <c r="D749" s="1" t="s">
        <v>18</v>
      </c>
      <c r="E749" s="1" t="s">
        <v>36</v>
      </c>
      <c r="F749" s="1" t="n">
        <v>44954</v>
      </c>
      <c r="G749" s="5" t="n">
        <v>44147</v>
      </c>
      <c r="H749" s="1" t="n">
        <v>26143</v>
      </c>
      <c r="I749" s="1" t="s">
        <v>25</v>
      </c>
      <c r="J749" s="1" t="n">
        <v>55</v>
      </c>
      <c r="K749" s="1" t="str">
        <f aca="false">IF(F749&gt;50000 ,"Above","Below")</f>
        <v>Below</v>
      </c>
      <c r="L749" s="1" t="str">
        <f aca="false">_xlfn.IFS(J748&gt;=50, "Excellent", J748&gt;=40, "Good", J748&gt;=30, "Average", J748&lt;30, "Poor")</f>
        <v>Excellent</v>
      </c>
      <c r="M749" s="6" t="b">
        <f aca="false">AND(E749="HR", I749="North", H749&gt;15000)</f>
        <v>0</v>
      </c>
      <c r="N749" s="1" t="b">
        <f aca="false">OR(E749="IT", F749&gt;60000)</f>
        <v>1</v>
      </c>
      <c r="O749" s="6" t="b">
        <f aca="false">NOT(E749="Marketing")</f>
        <v>1</v>
      </c>
      <c r="S749" s="1" t="n">
        <f aca="false">VLOOKUP(A749,A749:F1748,6,FALSE())</f>
        <v>44954</v>
      </c>
      <c r="T749" s="1" t="n">
        <f aca="false">INDEX(H749:H1748, MATCH(A748, A748:A1750, 0))</f>
        <v>26143</v>
      </c>
    </row>
    <row r="750" customFormat="false" ht="13.8" hidden="false" customHeight="false" outlineLevel="0" collapsed="false">
      <c r="A750" s="1" t="n">
        <v>749</v>
      </c>
      <c r="B750" s="1" t="s">
        <v>778</v>
      </c>
      <c r="C750" s="1" t="n">
        <v>25</v>
      </c>
      <c r="D750" s="1" t="s">
        <v>18</v>
      </c>
      <c r="E750" s="1" t="s">
        <v>30</v>
      </c>
      <c r="F750" s="1" t="n">
        <v>43374</v>
      </c>
      <c r="G750" s="5" t="n">
        <v>42896</v>
      </c>
      <c r="H750" s="1" t="n">
        <v>36550</v>
      </c>
      <c r="I750" s="1" t="s">
        <v>20</v>
      </c>
      <c r="J750" s="1" t="n">
        <v>46</v>
      </c>
      <c r="K750" s="1" t="str">
        <f aca="false">IF(F750&gt;50000 ,"Above","Below")</f>
        <v>Below</v>
      </c>
      <c r="L750" s="1" t="str">
        <f aca="false">_xlfn.IFS(J749&gt;=50, "Excellent", J749&gt;=40, "Good", J749&gt;=30, "Average", J749&lt;30, "Poor")</f>
        <v>Excellent</v>
      </c>
      <c r="M750" s="6" t="b">
        <f aca="false">AND(E750="HR", I750="North", H750&gt;15000)</f>
        <v>0</v>
      </c>
      <c r="N750" s="1" t="b">
        <f aca="false">OR(E750="IT", F750&gt;60000)</f>
        <v>0</v>
      </c>
      <c r="O750" s="6" t="b">
        <f aca="false">NOT(E750="Marketing")</f>
        <v>1</v>
      </c>
      <c r="S750" s="1" t="n">
        <f aca="false">VLOOKUP(A750,A750:F1749,6,FALSE())</f>
        <v>43374</v>
      </c>
    </row>
    <row r="751" customFormat="false" ht="13.8" hidden="false" customHeight="false" outlineLevel="0" collapsed="false">
      <c r="A751" s="1" t="n">
        <v>750</v>
      </c>
      <c r="B751" s="1" t="s">
        <v>779</v>
      </c>
      <c r="C751" s="1" t="n">
        <v>47</v>
      </c>
      <c r="D751" s="1" t="s">
        <v>18</v>
      </c>
      <c r="E751" s="1" t="s">
        <v>7</v>
      </c>
      <c r="F751" s="1" t="n">
        <v>66991</v>
      </c>
      <c r="G751" s="5" t="n">
        <v>43652</v>
      </c>
      <c r="H751" s="1" t="n">
        <v>29527</v>
      </c>
      <c r="I751" s="1" t="s">
        <v>25</v>
      </c>
      <c r="J751" s="1" t="n">
        <v>22</v>
      </c>
      <c r="K751" s="1" t="str">
        <f aca="false">IF(F751&gt;50000 ,"Above","Below")</f>
        <v>Above</v>
      </c>
      <c r="L751" s="1" t="str">
        <f aca="false">_xlfn.IFS(J750&gt;=50, "Excellent", J750&gt;=40, "Good", J750&gt;=30, "Average", J750&lt;30, "Poor")</f>
        <v>Good</v>
      </c>
      <c r="M751" s="6" t="b">
        <f aca="false">AND(E751="HR", I751="North", H751&gt;15000)</f>
        <v>0</v>
      </c>
      <c r="N751" s="1" t="b">
        <f aca="false">OR(E751="IT", F751&gt;60000)</f>
        <v>1</v>
      </c>
      <c r="O751" s="6" t="b">
        <f aca="false">NOT(E751="Marketing")</f>
        <v>1</v>
      </c>
      <c r="S751" s="1" t="n">
        <f aca="false">VLOOKUP(A751,A751:F1750,6,FALSE())</f>
        <v>66991</v>
      </c>
      <c r="T751" s="1" t="n">
        <f aca="false">INDEX(H751:H1750, MATCH(A750, A750:A1752, 0))</f>
        <v>29527</v>
      </c>
    </row>
    <row r="752" customFormat="false" ht="13.8" hidden="false" customHeight="false" outlineLevel="0" collapsed="false">
      <c r="A752" s="1" t="n">
        <v>751</v>
      </c>
      <c r="B752" s="1" t="s">
        <v>780</v>
      </c>
      <c r="C752" s="1" t="n">
        <v>38</v>
      </c>
      <c r="D752" s="1" t="s">
        <v>18</v>
      </c>
      <c r="E752" s="1" t="s">
        <v>19</v>
      </c>
      <c r="F752" s="1" t="n">
        <v>76082</v>
      </c>
      <c r="G752" s="5" t="n">
        <v>42614</v>
      </c>
      <c r="H752" s="1" t="n">
        <v>35844</v>
      </c>
      <c r="I752" s="1" t="s">
        <v>25</v>
      </c>
      <c r="J752" s="1" t="n">
        <v>22</v>
      </c>
      <c r="K752" s="1" t="str">
        <f aca="false">IF(F752&gt;50000 ,"Above","Below")</f>
        <v>Above</v>
      </c>
      <c r="L752" s="1" t="str">
        <f aca="false">_xlfn.IFS(J751&gt;=50, "Excellent", J751&gt;=40, "Good", J751&gt;=30, "Average", J751&lt;30, "Poor")</f>
        <v>Poor</v>
      </c>
      <c r="M752" s="6" t="b">
        <f aca="false">AND(E752="HR", I752="North", H752&gt;15000)</f>
        <v>0</v>
      </c>
      <c r="N752" s="1" t="b">
        <f aca="false">OR(E752="IT", F752&gt;60000)</f>
        <v>1</v>
      </c>
      <c r="O752" s="6" t="b">
        <f aca="false">NOT(E752="Marketing")</f>
        <v>0</v>
      </c>
      <c r="S752" s="1" t="n">
        <f aca="false">VLOOKUP(A752,A752:F1751,6,FALSE())</f>
        <v>76082</v>
      </c>
    </row>
    <row r="753" customFormat="false" ht="13.8" hidden="false" customHeight="false" outlineLevel="0" collapsed="false">
      <c r="A753" s="1" t="n">
        <v>752</v>
      </c>
      <c r="B753" s="1" t="s">
        <v>781</v>
      </c>
      <c r="C753" s="1" t="n">
        <v>43</v>
      </c>
      <c r="D753" s="1" t="s">
        <v>22</v>
      </c>
      <c r="E753" s="1" t="s">
        <v>36</v>
      </c>
      <c r="F753" s="1" t="n">
        <v>52992</v>
      </c>
      <c r="G753" s="5" t="n">
        <v>41867</v>
      </c>
      <c r="H753" s="1" t="n">
        <v>29655</v>
      </c>
      <c r="I753" s="1" t="s">
        <v>37</v>
      </c>
      <c r="J753" s="1" t="n">
        <v>30</v>
      </c>
      <c r="K753" s="1" t="str">
        <f aca="false">IF(F753&gt;50000 ,"Above","Below")</f>
        <v>Above</v>
      </c>
      <c r="L753" s="1" t="str">
        <f aca="false">_xlfn.IFS(J752&gt;=50, "Excellent", J752&gt;=40, "Good", J752&gt;=30, "Average", J752&lt;30, "Poor")</f>
        <v>Poor</v>
      </c>
      <c r="M753" s="6" t="b">
        <f aca="false">AND(E753="HR", I753="North", H753&gt;15000)</f>
        <v>0</v>
      </c>
      <c r="N753" s="1" t="b">
        <f aca="false">OR(E753="IT", F753&gt;60000)</f>
        <v>1</v>
      </c>
      <c r="O753" s="6" t="b">
        <f aca="false">NOT(E753="Marketing")</f>
        <v>1</v>
      </c>
      <c r="S753" s="1" t="n">
        <f aca="false">VLOOKUP(A753,A753:F1752,6,FALSE())</f>
        <v>52992</v>
      </c>
      <c r="T753" s="1" t="n">
        <f aca="false">INDEX(H753:H1752, MATCH(A752, A752:A1754, 0))</f>
        <v>29655</v>
      </c>
    </row>
    <row r="754" customFormat="false" ht="13.8" hidden="false" customHeight="false" outlineLevel="0" collapsed="false">
      <c r="A754" s="1" t="n">
        <v>753</v>
      </c>
      <c r="B754" s="1" t="s">
        <v>782</v>
      </c>
      <c r="C754" s="1" t="n">
        <v>39</v>
      </c>
      <c r="D754" s="1" t="s">
        <v>22</v>
      </c>
      <c r="E754" s="1" t="s">
        <v>7</v>
      </c>
      <c r="F754" s="1" t="n">
        <v>73154</v>
      </c>
      <c r="G754" s="5" t="n">
        <v>42838</v>
      </c>
      <c r="H754" s="1" t="n">
        <v>26209</v>
      </c>
      <c r="I754" s="1" t="s">
        <v>37</v>
      </c>
      <c r="J754" s="1" t="n">
        <v>50</v>
      </c>
      <c r="K754" s="1" t="str">
        <f aca="false">IF(F754&gt;50000 ,"Above","Below")</f>
        <v>Above</v>
      </c>
      <c r="L754" s="1" t="str">
        <f aca="false">_xlfn.IFS(J753&gt;=50, "Excellent", J753&gt;=40, "Good", J753&gt;=30, "Average", J753&lt;30, "Poor")</f>
        <v>Average</v>
      </c>
      <c r="M754" s="6" t="b">
        <f aca="false">AND(E754="HR", I754="North", H754&gt;15000)</f>
        <v>0</v>
      </c>
      <c r="N754" s="1" t="b">
        <f aca="false">OR(E754="IT", F754&gt;60000)</f>
        <v>1</v>
      </c>
      <c r="O754" s="6" t="b">
        <f aca="false">NOT(E754="Marketing")</f>
        <v>1</v>
      </c>
      <c r="S754" s="1" t="n">
        <f aca="false">VLOOKUP(A754,A754:F1753,6,FALSE())</f>
        <v>73154</v>
      </c>
    </row>
    <row r="755" customFormat="false" ht="13.8" hidden="false" customHeight="false" outlineLevel="0" collapsed="false">
      <c r="A755" s="1" t="n">
        <v>754</v>
      </c>
      <c r="B755" s="1" t="s">
        <v>783</v>
      </c>
      <c r="C755" s="1" t="n">
        <v>22</v>
      </c>
      <c r="D755" s="1" t="s">
        <v>18</v>
      </c>
      <c r="E755" s="1" t="s">
        <v>19</v>
      </c>
      <c r="F755" s="1" t="n">
        <v>40558</v>
      </c>
      <c r="G755" s="5" t="n">
        <v>43987</v>
      </c>
      <c r="H755" s="1" t="n">
        <v>39733</v>
      </c>
      <c r="I755" s="1" t="s">
        <v>20</v>
      </c>
      <c r="J755" s="1" t="n">
        <v>27</v>
      </c>
      <c r="K755" s="1" t="str">
        <f aca="false">IF(F755&gt;50000 ,"Above","Below")</f>
        <v>Below</v>
      </c>
      <c r="L755" s="1" t="str">
        <f aca="false">_xlfn.IFS(J754&gt;=50, "Excellent", J754&gt;=40, "Good", J754&gt;=30, "Average", J754&lt;30, "Poor")</f>
        <v>Excellent</v>
      </c>
      <c r="M755" s="6" t="b">
        <f aca="false">AND(E755="HR", I755="North", H755&gt;15000)</f>
        <v>0</v>
      </c>
      <c r="N755" s="1" t="b">
        <f aca="false">OR(E755="IT", F755&gt;60000)</f>
        <v>0</v>
      </c>
      <c r="O755" s="6" t="b">
        <f aca="false">NOT(E755="Marketing")</f>
        <v>0</v>
      </c>
      <c r="S755" s="1" t="n">
        <f aca="false">VLOOKUP(A755,A755:F1754,6,FALSE())</f>
        <v>40558</v>
      </c>
      <c r="T755" s="1" t="n">
        <f aca="false">INDEX(H755:H1754, MATCH(A754, A754:A1756, 0))</f>
        <v>39733</v>
      </c>
    </row>
    <row r="756" customFormat="false" ht="13.8" hidden="false" customHeight="false" outlineLevel="0" collapsed="false">
      <c r="A756" s="1" t="n">
        <v>755</v>
      </c>
      <c r="B756" s="1" t="s">
        <v>784</v>
      </c>
      <c r="C756" s="1" t="n">
        <v>50</v>
      </c>
      <c r="D756" s="1" t="s">
        <v>22</v>
      </c>
      <c r="E756" s="1" t="s">
        <v>19</v>
      </c>
      <c r="F756" s="1" t="n">
        <v>33195</v>
      </c>
      <c r="G756" s="5" t="n">
        <v>42299</v>
      </c>
      <c r="H756" s="1" t="n">
        <v>11884</v>
      </c>
      <c r="I756" s="1" t="s">
        <v>25</v>
      </c>
      <c r="J756" s="1" t="n">
        <v>23</v>
      </c>
      <c r="K756" s="1" t="str">
        <f aca="false">IF(F756&gt;50000 ,"Above","Below")</f>
        <v>Below</v>
      </c>
      <c r="L756" s="1" t="str">
        <f aca="false">_xlfn.IFS(J755&gt;=50, "Excellent", J755&gt;=40, "Good", J755&gt;=30, "Average", J755&lt;30, "Poor")</f>
        <v>Poor</v>
      </c>
      <c r="M756" s="6" t="b">
        <f aca="false">AND(E756="HR", I756="North", H756&gt;15000)</f>
        <v>0</v>
      </c>
      <c r="N756" s="1" t="b">
        <f aca="false">OR(E756="IT", F756&gt;60000)</f>
        <v>0</v>
      </c>
      <c r="O756" s="6" t="b">
        <f aca="false">NOT(E756="Marketing")</f>
        <v>0</v>
      </c>
      <c r="S756" s="1" t="n">
        <f aca="false">VLOOKUP(A756,A756:F1755,6,FALSE())</f>
        <v>33195</v>
      </c>
    </row>
    <row r="757" customFormat="false" ht="13.8" hidden="false" customHeight="false" outlineLevel="0" collapsed="false">
      <c r="A757" s="1" t="n">
        <v>756</v>
      </c>
      <c r="B757" s="1" t="s">
        <v>785</v>
      </c>
      <c r="C757" s="1" t="n">
        <v>51</v>
      </c>
      <c r="D757" s="1" t="s">
        <v>22</v>
      </c>
      <c r="E757" s="1" t="s">
        <v>19</v>
      </c>
      <c r="F757" s="1" t="n">
        <v>48427</v>
      </c>
      <c r="G757" s="5" t="n">
        <v>44560</v>
      </c>
      <c r="H757" s="1" t="n">
        <v>37319</v>
      </c>
      <c r="I757" s="1" t="s">
        <v>25</v>
      </c>
      <c r="J757" s="1" t="n">
        <v>31</v>
      </c>
      <c r="K757" s="1" t="str">
        <f aca="false">IF(F757&gt;50000 ,"Above","Below")</f>
        <v>Below</v>
      </c>
      <c r="L757" s="1" t="str">
        <f aca="false">_xlfn.IFS(J756&gt;=50, "Excellent", J756&gt;=40, "Good", J756&gt;=30, "Average", J756&lt;30, "Poor")</f>
        <v>Poor</v>
      </c>
      <c r="M757" s="6" t="b">
        <f aca="false">AND(E757="HR", I757="North", H757&gt;15000)</f>
        <v>0</v>
      </c>
      <c r="N757" s="1" t="b">
        <f aca="false">OR(E757="IT", F757&gt;60000)</f>
        <v>0</v>
      </c>
      <c r="O757" s="6" t="b">
        <f aca="false">NOT(E757="Marketing")</f>
        <v>0</v>
      </c>
      <c r="S757" s="1" t="n">
        <f aca="false">VLOOKUP(A757,A757:F1756,6,FALSE())</f>
        <v>48427</v>
      </c>
      <c r="T757" s="1" t="n">
        <f aca="false">INDEX(H757:H1756, MATCH(A756, A756:A1758, 0))</f>
        <v>37319</v>
      </c>
    </row>
    <row r="758" customFormat="false" ht="13.8" hidden="false" customHeight="false" outlineLevel="0" collapsed="false">
      <c r="A758" s="1" t="n">
        <v>757</v>
      </c>
      <c r="B758" s="1" t="s">
        <v>786</v>
      </c>
      <c r="C758" s="1" t="n">
        <v>27</v>
      </c>
      <c r="D758" s="1" t="s">
        <v>22</v>
      </c>
      <c r="E758" s="1" t="s">
        <v>19</v>
      </c>
      <c r="F758" s="1" t="n">
        <v>59740</v>
      </c>
      <c r="G758" s="5" t="n">
        <v>42884</v>
      </c>
      <c r="H758" s="1" t="n">
        <v>23706</v>
      </c>
      <c r="I758" s="1" t="s">
        <v>25</v>
      </c>
      <c r="J758" s="1" t="n">
        <v>22</v>
      </c>
      <c r="K758" s="1" t="str">
        <f aca="false">IF(F758&gt;50000 ,"Above","Below")</f>
        <v>Above</v>
      </c>
      <c r="L758" s="1" t="str">
        <f aca="false">_xlfn.IFS(J757&gt;=50, "Excellent", J757&gt;=40, "Good", J757&gt;=30, "Average", J757&lt;30, "Poor")</f>
        <v>Average</v>
      </c>
      <c r="M758" s="6" t="b">
        <f aca="false">AND(E758="HR", I758="North", H758&gt;15000)</f>
        <v>0</v>
      </c>
      <c r="N758" s="1" t="b">
        <f aca="false">OR(E758="IT", F758&gt;60000)</f>
        <v>0</v>
      </c>
      <c r="O758" s="6" t="b">
        <f aca="false">NOT(E758="Marketing")</f>
        <v>0</v>
      </c>
      <c r="S758" s="1" t="n">
        <f aca="false">VLOOKUP(A758,A758:F1757,6,FALSE())</f>
        <v>59740</v>
      </c>
      <c r="T758" s="1" t="n">
        <f aca="false">INDEX(H758:H1757, MATCH(A757, A757:A1759, 0))</f>
        <v>23706</v>
      </c>
    </row>
    <row r="759" customFormat="false" ht="13.8" hidden="false" customHeight="false" outlineLevel="0" collapsed="false">
      <c r="A759" s="1" t="n">
        <v>758</v>
      </c>
      <c r="B759" s="1" t="s">
        <v>787</v>
      </c>
      <c r="C759" s="1" t="n">
        <v>28</v>
      </c>
      <c r="D759" s="1" t="s">
        <v>22</v>
      </c>
      <c r="E759" s="1" t="s">
        <v>19</v>
      </c>
      <c r="F759" s="1" t="n">
        <v>59555</v>
      </c>
      <c r="G759" s="5" t="n">
        <v>45298</v>
      </c>
      <c r="H759" s="1" t="n">
        <v>15384</v>
      </c>
      <c r="I759" s="1" t="s">
        <v>28</v>
      </c>
      <c r="J759" s="1" t="n">
        <v>32</v>
      </c>
      <c r="K759" s="1" t="str">
        <f aca="false">IF(F759&gt;50000 ,"Above","Below")</f>
        <v>Above</v>
      </c>
      <c r="L759" s="1" t="str">
        <f aca="false">_xlfn.IFS(J758&gt;=50, "Excellent", J758&gt;=40, "Good", J758&gt;=30, "Average", J758&lt;30, "Poor")</f>
        <v>Poor</v>
      </c>
      <c r="M759" s="6" t="b">
        <f aca="false">AND(E759="HR", I759="North", H759&gt;15000)</f>
        <v>0</v>
      </c>
      <c r="N759" s="1" t="b">
        <f aca="false">OR(E759="IT", F759&gt;60000)</f>
        <v>0</v>
      </c>
      <c r="O759" s="6" t="b">
        <f aca="false">NOT(E759="Marketing")</f>
        <v>0</v>
      </c>
      <c r="S759" s="1" t="n">
        <f aca="false">VLOOKUP(A759,A759:F1758,6,FALSE())</f>
        <v>59555</v>
      </c>
    </row>
    <row r="760" customFormat="false" ht="13.8" hidden="false" customHeight="false" outlineLevel="0" collapsed="false">
      <c r="A760" s="1" t="n">
        <v>759</v>
      </c>
      <c r="B760" s="1" t="s">
        <v>788</v>
      </c>
      <c r="C760" s="1" t="n">
        <v>42</v>
      </c>
      <c r="D760" s="1" t="s">
        <v>18</v>
      </c>
      <c r="E760" s="1" t="s">
        <v>23</v>
      </c>
      <c r="F760" s="1" t="n">
        <v>43788</v>
      </c>
      <c r="G760" s="5" t="n">
        <v>43646</v>
      </c>
      <c r="H760" s="1" t="n">
        <v>22338</v>
      </c>
      <c r="I760" s="1" t="s">
        <v>37</v>
      </c>
      <c r="J760" s="1" t="n">
        <v>48</v>
      </c>
      <c r="K760" s="1" t="str">
        <f aca="false">IF(F760&gt;50000 ,"Above","Below")</f>
        <v>Below</v>
      </c>
      <c r="L760" s="1" t="str">
        <f aca="false">_xlfn.IFS(J759&gt;=50, "Excellent", J759&gt;=40, "Good", J759&gt;=30, "Average", J759&lt;30, "Poor")</f>
        <v>Average</v>
      </c>
      <c r="M760" s="6" t="b">
        <f aca="false">AND(E760="HR", I760="North", H760&gt;15000)</f>
        <v>0</v>
      </c>
      <c r="N760" s="1" t="b">
        <f aca="false">OR(E760="IT", F760&gt;60000)</f>
        <v>0</v>
      </c>
      <c r="O760" s="6" t="b">
        <f aca="false">NOT(E760="Marketing")</f>
        <v>1</v>
      </c>
      <c r="S760" s="1" t="n">
        <f aca="false">VLOOKUP(A760,A760:F1759,6,FALSE())</f>
        <v>43788</v>
      </c>
      <c r="T760" s="1" t="n">
        <f aca="false">INDEX(H760:H1759, MATCH(A759, A759:A1761, 0))</f>
        <v>22338</v>
      </c>
    </row>
    <row r="761" customFormat="false" ht="13.8" hidden="false" customHeight="false" outlineLevel="0" collapsed="false">
      <c r="A761" s="1" t="n">
        <v>760</v>
      </c>
      <c r="B761" s="1" t="s">
        <v>789</v>
      </c>
      <c r="C761" s="1" t="n">
        <v>52</v>
      </c>
      <c r="D761" s="1" t="s">
        <v>22</v>
      </c>
      <c r="E761" s="1" t="s">
        <v>23</v>
      </c>
      <c r="F761" s="1" t="n">
        <v>69765</v>
      </c>
      <c r="G761" s="5" t="n">
        <v>43273</v>
      </c>
      <c r="H761" s="1" t="n">
        <v>15467</v>
      </c>
      <c r="I761" s="1" t="s">
        <v>20</v>
      </c>
      <c r="J761" s="1" t="n">
        <v>55</v>
      </c>
      <c r="K761" s="1" t="str">
        <f aca="false">IF(F761&gt;50000 ,"Above","Below")</f>
        <v>Above</v>
      </c>
      <c r="L761" s="1" t="str">
        <f aca="false">_xlfn.IFS(J760&gt;=50, "Excellent", J760&gt;=40, "Good", J760&gt;=30, "Average", J760&lt;30, "Poor")</f>
        <v>Good</v>
      </c>
      <c r="M761" s="6" t="b">
        <f aca="false">AND(E761="HR", I761="North", H761&gt;15000)</f>
        <v>1</v>
      </c>
      <c r="N761" s="1" t="b">
        <f aca="false">OR(E761="IT", F761&gt;60000)</f>
        <v>1</v>
      </c>
      <c r="O761" s="6" t="b">
        <f aca="false">NOT(E761="Marketing")</f>
        <v>1</v>
      </c>
      <c r="S761" s="1" t="n">
        <f aca="false">VLOOKUP(A761,A761:F1760,6,FALSE())</f>
        <v>69765</v>
      </c>
    </row>
    <row r="762" customFormat="false" ht="13.8" hidden="false" customHeight="false" outlineLevel="0" collapsed="false">
      <c r="A762" s="1" t="n">
        <v>761</v>
      </c>
      <c r="B762" s="1" t="s">
        <v>790</v>
      </c>
      <c r="C762" s="1" t="n">
        <v>20</v>
      </c>
      <c r="D762" s="1" t="s">
        <v>22</v>
      </c>
      <c r="E762" s="1" t="s">
        <v>36</v>
      </c>
      <c r="F762" s="1" t="n">
        <v>47184</v>
      </c>
      <c r="G762" s="5" t="n">
        <v>43829</v>
      </c>
      <c r="H762" s="1" t="n">
        <v>33453</v>
      </c>
      <c r="I762" s="1" t="s">
        <v>20</v>
      </c>
      <c r="J762" s="1" t="n">
        <v>40</v>
      </c>
      <c r="K762" s="1" t="str">
        <f aca="false">IF(F762&gt;50000 ,"Above","Below")</f>
        <v>Below</v>
      </c>
      <c r="L762" s="1" t="str">
        <f aca="false">_xlfn.IFS(J761&gt;=50, "Excellent", J761&gt;=40, "Good", J761&gt;=30, "Average", J761&lt;30, "Poor")</f>
        <v>Excellent</v>
      </c>
      <c r="M762" s="6" t="b">
        <f aca="false">AND(E762="HR", I762="North", H762&gt;15000)</f>
        <v>0</v>
      </c>
      <c r="N762" s="1" t="b">
        <f aca="false">OR(E762="IT", F762&gt;60000)</f>
        <v>1</v>
      </c>
      <c r="O762" s="6" t="b">
        <f aca="false">NOT(E762="Marketing")</f>
        <v>1</v>
      </c>
      <c r="S762" s="1" t="n">
        <f aca="false">VLOOKUP(A762,A762:F1761,6,FALSE())</f>
        <v>47184</v>
      </c>
      <c r="T762" s="1" t="n">
        <f aca="false">INDEX(H762:H1761, MATCH(A761, A761:A1763, 0))</f>
        <v>33453</v>
      </c>
    </row>
    <row r="763" customFormat="false" ht="13.8" hidden="false" customHeight="false" outlineLevel="0" collapsed="false">
      <c r="A763" s="1" t="n">
        <v>762</v>
      </c>
      <c r="B763" s="1" t="s">
        <v>791</v>
      </c>
      <c r="C763" s="1" t="n">
        <v>51</v>
      </c>
      <c r="D763" s="1" t="s">
        <v>22</v>
      </c>
      <c r="E763" s="1" t="s">
        <v>36</v>
      </c>
      <c r="F763" s="1" t="n">
        <v>64838</v>
      </c>
      <c r="G763" s="5" t="n">
        <v>44374</v>
      </c>
      <c r="H763" s="1" t="n">
        <v>13687</v>
      </c>
      <c r="I763" s="1" t="s">
        <v>20</v>
      </c>
      <c r="J763" s="1" t="n">
        <v>43</v>
      </c>
      <c r="K763" s="1" t="str">
        <f aca="false">IF(F763&gt;50000 ,"Above","Below")</f>
        <v>Above</v>
      </c>
      <c r="L763" s="1" t="str">
        <f aca="false">_xlfn.IFS(J762&gt;=50, "Excellent", J762&gt;=40, "Good", J762&gt;=30, "Average", J762&lt;30, "Poor")</f>
        <v>Good</v>
      </c>
      <c r="M763" s="6" t="b">
        <f aca="false">AND(E763="HR", I763="North", H763&gt;15000)</f>
        <v>0</v>
      </c>
      <c r="N763" s="1" t="b">
        <f aca="false">OR(E763="IT", F763&gt;60000)</f>
        <v>1</v>
      </c>
      <c r="O763" s="6" t="b">
        <f aca="false">NOT(E763="Marketing")</f>
        <v>1</v>
      </c>
      <c r="S763" s="1" t="n">
        <f aca="false">VLOOKUP(A763,A763:F1762,6,FALSE())</f>
        <v>64838</v>
      </c>
    </row>
    <row r="764" customFormat="false" ht="13.8" hidden="false" customHeight="false" outlineLevel="0" collapsed="false">
      <c r="A764" s="1" t="n">
        <v>763</v>
      </c>
      <c r="B764" s="1" t="s">
        <v>792</v>
      </c>
      <c r="C764" s="1" t="n">
        <v>43</v>
      </c>
      <c r="D764" s="1" t="s">
        <v>18</v>
      </c>
      <c r="E764" s="1" t="s">
        <v>30</v>
      </c>
      <c r="F764" s="1" t="n">
        <v>49240</v>
      </c>
      <c r="G764" s="5" t="n">
        <v>45250</v>
      </c>
      <c r="H764" s="1" t="n">
        <v>30560</v>
      </c>
      <c r="I764" s="1" t="s">
        <v>20</v>
      </c>
      <c r="J764" s="1" t="n">
        <v>42</v>
      </c>
      <c r="K764" s="1" t="str">
        <f aca="false">IF(F764&gt;50000 ,"Above","Below")</f>
        <v>Below</v>
      </c>
      <c r="L764" s="1" t="str">
        <f aca="false">_xlfn.IFS(J763&gt;=50, "Excellent", J763&gt;=40, "Good", J763&gt;=30, "Average", J763&lt;30, "Poor")</f>
        <v>Good</v>
      </c>
      <c r="M764" s="6" t="b">
        <f aca="false">AND(E764="HR", I764="North", H764&gt;15000)</f>
        <v>0</v>
      </c>
      <c r="N764" s="1" t="b">
        <f aca="false">OR(E764="IT", F764&gt;60000)</f>
        <v>0</v>
      </c>
      <c r="O764" s="6" t="b">
        <f aca="false">NOT(E764="Marketing")</f>
        <v>1</v>
      </c>
      <c r="S764" s="1" t="n">
        <f aca="false">VLOOKUP(A764,A764:F1763,6,FALSE())</f>
        <v>49240</v>
      </c>
      <c r="T764" s="1" t="n">
        <f aca="false">INDEX(H764:H1763, MATCH(A763, A763:A1765, 0))</f>
        <v>30560</v>
      </c>
    </row>
    <row r="765" customFormat="false" ht="13.8" hidden="false" customHeight="false" outlineLevel="0" collapsed="false">
      <c r="A765" s="1" t="n">
        <v>764</v>
      </c>
      <c r="B765" s="1" t="s">
        <v>793</v>
      </c>
      <c r="C765" s="1" t="n">
        <v>57</v>
      </c>
      <c r="D765" s="1" t="s">
        <v>18</v>
      </c>
      <c r="E765" s="1" t="s">
        <v>7</v>
      </c>
      <c r="F765" s="1" t="n">
        <v>70665</v>
      </c>
      <c r="G765" s="5" t="n">
        <v>45076</v>
      </c>
      <c r="H765" s="1" t="n">
        <v>31709</v>
      </c>
      <c r="I765" s="1" t="s">
        <v>28</v>
      </c>
      <c r="J765" s="1" t="n">
        <v>59</v>
      </c>
      <c r="K765" s="1" t="str">
        <f aca="false">IF(F765&gt;50000 ,"Above","Below")</f>
        <v>Above</v>
      </c>
      <c r="L765" s="1" t="str">
        <f aca="false">_xlfn.IFS(J764&gt;=50, "Excellent", J764&gt;=40, "Good", J764&gt;=30, "Average", J764&lt;30, "Poor")</f>
        <v>Good</v>
      </c>
      <c r="M765" s="6" t="b">
        <f aca="false">AND(E765="HR", I765="North", H765&gt;15000)</f>
        <v>0</v>
      </c>
      <c r="N765" s="1" t="b">
        <f aca="false">OR(E765="IT", F765&gt;60000)</f>
        <v>1</v>
      </c>
      <c r="O765" s="6" t="b">
        <f aca="false">NOT(E765="Marketing")</f>
        <v>1</v>
      </c>
      <c r="S765" s="1" t="n">
        <f aca="false">VLOOKUP(A765,A765:F1764,6,FALSE())</f>
        <v>70665</v>
      </c>
    </row>
    <row r="766" customFormat="false" ht="13.8" hidden="false" customHeight="false" outlineLevel="0" collapsed="false">
      <c r="A766" s="1" t="n">
        <v>765</v>
      </c>
      <c r="B766" s="1" t="s">
        <v>794</v>
      </c>
      <c r="C766" s="1" t="n">
        <v>37</v>
      </c>
      <c r="D766" s="1" t="s">
        <v>18</v>
      </c>
      <c r="E766" s="1" t="s">
        <v>7</v>
      </c>
      <c r="F766" s="1" t="n">
        <v>79184</v>
      </c>
      <c r="G766" s="5" t="n">
        <v>44507</v>
      </c>
      <c r="H766" s="1" t="n">
        <v>15659</v>
      </c>
      <c r="I766" s="1" t="s">
        <v>25</v>
      </c>
      <c r="J766" s="1" t="n">
        <v>60</v>
      </c>
      <c r="K766" s="1" t="str">
        <f aca="false">IF(F766&gt;50000 ,"Above","Below")</f>
        <v>Above</v>
      </c>
      <c r="L766" s="1" t="str">
        <f aca="false">_xlfn.IFS(J765&gt;=50, "Excellent", J765&gt;=40, "Good", J765&gt;=30, "Average", J765&lt;30, "Poor")</f>
        <v>Excellent</v>
      </c>
      <c r="M766" s="6" t="b">
        <f aca="false">AND(E766="HR", I766="North", H766&gt;15000)</f>
        <v>0</v>
      </c>
      <c r="N766" s="1" t="b">
        <f aca="false">OR(E766="IT", F766&gt;60000)</f>
        <v>1</v>
      </c>
      <c r="O766" s="6" t="b">
        <f aca="false">NOT(E766="Marketing")</f>
        <v>1</v>
      </c>
      <c r="S766" s="1" t="n">
        <f aca="false">VLOOKUP(A766,A766:F1765,6,FALSE())</f>
        <v>79184</v>
      </c>
      <c r="T766" s="1" t="n">
        <f aca="false">INDEX(H766:H1765, MATCH(A765, A765:A1767, 0))</f>
        <v>15659</v>
      </c>
    </row>
    <row r="767" customFormat="false" ht="13.8" hidden="false" customHeight="false" outlineLevel="0" collapsed="false">
      <c r="A767" s="1" t="n">
        <v>766</v>
      </c>
      <c r="B767" s="1" t="s">
        <v>795</v>
      </c>
      <c r="C767" s="1" t="n">
        <v>50</v>
      </c>
      <c r="D767" s="1" t="s">
        <v>22</v>
      </c>
      <c r="E767" s="1" t="s">
        <v>7</v>
      </c>
      <c r="F767" s="1" t="n">
        <v>65248</v>
      </c>
      <c r="G767" s="5" t="n">
        <v>43502</v>
      </c>
      <c r="H767" s="1" t="n">
        <v>31350</v>
      </c>
      <c r="I767" s="1" t="s">
        <v>20</v>
      </c>
      <c r="J767" s="1" t="n">
        <v>28</v>
      </c>
      <c r="K767" s="1" t="str">
        <f aca="false">IF(F767&gt;50000 ,"Above","Below")</f>
        <v>Above</v>
      </c>
      <c r="L767" s="1" t="str">
        <f aca="false">_xlfn.IFS(J766&gt;=50, "Excellent", J766&gt;=40, "Good", J766&gt;=30, "Average", J766&lt;30, "Poor")</f>
        <v>Excellent</v>
      </c>
      <c r="M767" s="6" t="b">
        <f aca="false">AND(E767="HR", I767="North", H767&gt;15000)</f>
        <v>0</v>
      </c>
      <c r="N767" s="1" t="b">
        <f aca="false">OR(E767="IT", F767&gt;60000)</f>
        <v>1</v>
      </c>
      <c r="O767" s="6" t="b">
        <f aca="false">NOT(E767="Marketing")</f>
        <v>1</v>
      </c>
      <c r="S767" s="1" t="n">
        <f aca="false">VLOOKUP(A767,A767:F1766,6,FALSE())</f>
        <v>65248</v>
      </c>
    </row>
    <row r="768" customFormat="false" ht="13.8" hidden="false" customHeight="false" outlineLevel="0" collapsed="false">
      <c r="A768" s="1" t="n">
        <v>767</v>
      </c>
      <c r="B768" s="1" t="s">
        <v>796</v>
      </c>
      <c r="C768" s="1" t="n">
        <v>44</v>
      </c>
      <c r="D768" s="1" t="s">
        <v>18</v>
      </c>
      <c r="E768" s="1" t="s">
        <v>23</v>
      </c>
      <c r="F768" s="1" t="n">
        <v>34721</v>
      </c>
      <c r="G768" s="5" t="n">
        <v>41984</v>
      </c>
      <c r="H768" s="1" t="n">
        <v>23859</v>
      </c>
      <c r="I768" s="1" t="s">
        <v>25</v>
      </c>
      <c r="J768" s="1" t="n">
        <v>24</v>
      </c>
      <c r="K768" s="1" t="str">
        <f aca="false">IF(F768&gt;50000 ,"Above","Below")</f>
        <v>Below</v>
      </c>
      <c r="L768" s="1" t="str">
        <f aca="false">_xlfn.IFS(J767&gt;=50, "Excellent", J767&gt;=40, "Good", J767&gt;=30, "Average", J767&lt;30, "Poor")</f>
        <v>Poor</v>
      </c>
      <c r="M768" s="6" t="b">
        <f aca="false">AND(E768="HR", I768="North", H768&gt;15000)</f>
        <v>0</v>
      </c>
      <c r="N768" s="1" t="b">
        <f aca="false">OR(E768="IT", F768&gt;60000)</f>
        <v>0</v>
      </c>
      <c r="O768" s="6" t="b">
        <f aca="false">NOT(E768="Marketing")</f>
        <v>1</v>
      </c>
      <c r="S768" s="1" t="n">
        <f aca="false">VLOOKUP(A768,A768:F1767,6,FALSE())</f>
        <v>34721</v>
      </c>
      <c r="T768" s="1" t="n">
        <f aca="false">INDEX(H768:H1767, MATCH(A767, A767:A1769, 0))</f>
        <v>23859</v>
      </c>
    </row>
    <row r="769" customFormat="false" ht="13.8" hidden="false" customHeight="false" outlineLevel="0" collapsed="false">
      <c r="A769" s="1" t="n">
        <v>768</v>
      </c>
      <c r="B769" s="1" t="s">
        <v>797</v>
      </c>
      <c r="C769" s="1" t="n">
        <v>37</v>
      </c>
      <c r="D769" s="1" t="s">
        <v>22</v>
      </c>
      <c r="E769" s="1" t="s">
        <v>7</v>
      </c>
      <c r="F769" s="1" t="n">
        <v>46529</v>
      </c>
      <c r="G769" s="5" t="n">
        <v>43436</v>
      </c>
      <c r="H769" s="1" t="n">
        <v>31220</v>
      </c>
      <c r="I769" s="1" t="s">
        <v>20</v>
      </c>
      <c r="J769" s="1" t="n">
        <v>32</v>
      </c>
      <c r="K769" s="1" t="str">
        <f aca="false">IF(F769&gt;50000 ,"Above","Below")</f>
        <v>Below</v>
      </c>
      <c r="L769" s="1" t="str">
        <f aca="false">_xlfn.IFS(J768&gt;=50, "Excellent", J768&gt;=40, "Good", J768&gt;=30, "Average", J768&lt;30, "Poor")</f>
        <v>Poor</v>
      </c>
      <c r="M769" s="6" t="b">
        <f aca="false">AND(E769="HR", I769="North", H769&gt;15000)</f>
        <v>0</v>
      </c>
      <c r="N769" s="1" t="b">
        <f aca="false">OR(E769="IT", F769&gt;60000)</f>
        <v>0</v>
      </c>
      <c r="O769" s="6" t="b">
        <f aca="false">NOT(E769="Marketing")</f>
        <v>1</v>
      </c>
      <c r="S769" s="1" t="n">
        <f aca="false">VLOOKUP(A769,A769:F1768,6,FALSE())</f>
        <v>46529</v>
      </c>
    </row>
    <row r="770" customFormat="false" ht="13.8" hidden="false" customHeight="false" outlineLevel="0" collapsed="false">
      <c r="A770" s="1" t="n">
        <v>769</v>
      </c>
      <c r="B770" s="1" t="s">
        <v>798</v>
      </c>
      <c r="C770" s="1" t="n">
        <v>25</v>
      </c>
      <c r="D770" s="1" t="s">
        <v>22</v>
      </c>
      <c r="E770" s="1" t="s">
        <v>36</v>
      </c>
      <c r="F770" s="1" t="n">
        <v>67281</v>
      </c>
      <c r="G770" s="5" t="n">
        <v>43845</v>
      </c>
      <c r="H770" s="1" t="n">
        <v>11465</v>
      </c>
      <c r="I770" s="1" t="s">
        <v>20</v>
      </c>
      <c r="J770" s="1" t="n">
        <v>46</v>
      </c>
      <c r="K770" s="1" t="str">
        <f aca="false">IF(F770&gt;50000 ,"Above","Below")</f>
        <v>Above</v>
      </c>
      <c r="L770" s="1" t="str">
        <f aca="false">_xlfn.IFS(J769&gt;=50, "Excellent", J769&gt;=40, "Good", J769&gt;=30, "Average", J769&lt;30, "Poor")</f>
        <v>Average</v>
      </c>
      <c r="M770" s="6" t="b">
        <f aca="false">AND(E770="HR", I770="North", H770&gt;15000)</f>
        <v>0</v>
      </c>
      <c r="N770" s="1" t="b">
        <f aca="false">OR(E770="IT", F770&gt;60000)</f>
        <v>1</v>
      </c>
      <c r="O770" s="6" t="b">
        <f aca="false">NOT(E770="Marketing")</f>
        <v>1</v>
      </c>
      <c r="S770" s="1" t="n">
        <f aca="false">VLOOKUP(A770,A770:F1769,6,FALSE())</f>
        <v>67281</v>
      </c>
      <c r="T770" s="1" t="n">
        <f aca="false">INDEX(H770:H1769, MATCH(A769, A769:A1771, 0))</f>
        <v>11465</v>
      </c>
    </row>
    <row r="771" customFormat="false" ht="13.8" hidden="false" customHeight="false" outlineLevel="0" collapsed="false">
      <c r="A771" s="1" t="n">
        <v>770</v>
      </c>
      <c r="B771" s="1" t="s">
        <v>799</v>
      </c>
      <c r="C771" s="1" t="n">
        <v>38</v>
      </c>
      <c r="D771" s="1" t="s">
        <v>22</v>
      </c>
      <c r="E771" s="1" t="s">
        <v>7</v>
      </c>
      <c r="F771" s="1" t="n">
        <v>30614</v>
      </c>
      <c r="G771" s="5" t="n">
        <v>42470</v>
      </c>
      <c r="H771" s="1" t="n">
        <v>32653</v>
      </c>
      <c r="I771" s="1" t="s">
        <v>28</v>
      </c>
      <c r="J771" s="1" t="n">
        <v>60</v>
      </c>
      <c r="K771" s="1" t="str">
        <f aca="false">IF(F771&gt;50000 ,"Above","Below")</f>
        <v>Below</v>
      </c>
      <c r="L771" s="1" t="str">
        <f aca="false">_xlfn.IFS(J770&gt;=50, "Excellent", J770&gt;=40, "Good", J770&gt;=30, "Average", J770&lt;30, "Poor")</f>
        <v>Good</v>
      </c>
      <c r="M771" s="6" t="b">
        <f aca="false">AND(E771="HR", I771="North", H771&gt;15000)</f>
        <v>0</v>
      </c>
      <c r="N771" s="1" t="b">
        <f aca="false">OR(E771="IT", F771&gt;60000)</f>
        <v>0</v>
      </c>
      <c r="O771" s="6" t="b">
        <f aca="false">NOT(E771="Marketing")</f>
        <v>1</v>
      </c>
      <c r="S771" s="1" t="n">
        <f aca="false">VLOOKUP(A771,A771:F1770,6,FALSE())</f>
        <v>30614</v>
      </c>
    </row>
    <row r="772" customFormat="false" ht="13.8" hidden="false" customHeight="false" outlineLevel="0" collapsed="false">
      <c r="A772" s="1" t="n">
        <v>771</v>
      </c>
      <c r="B772" s="1" t="s">
        <v>800</v>
      </c>
      <c r="C772" s="1" t="n">
        <v>40</v>
      </c>
      <c r="D772" s="1" t="s">
        <v>18</v>
      </c>
      <c r="E772" s="1" t="s">
        <v>7</v>
      </c>
      <c r="F772" s="1" t="n">
        <v>76897</v>
      </c>
      <c r="G772" s="5" t="n">
        <v>42936</v>
      </c>
      <c r="H772" s="1" t="n">
        <v>27064</v>
      </c>
      <c r="I772" s="1" t="s">
        <v>37</v>
      </c>
      <c r="J772" s="1" t="n">
        <v>33</v>
      </c>
      <c r="K772" s="1" t="str">
        <f aca="false">IF(F772&gt;50000 ,"Above","Below")</f>
        <v>Above</v>
      </c>
      <c r="L772" s="1" t="str">
        <f aca="false">_xlfn.IFS(J771&gt;=50, "Excellent", J771&gt;=40, "Good", J771&gt;=30, "Average", J771&lt;30, "Poor")</f>
        <v>Excellent</v>
      </c>
      <c r="M772" s="6" t="b">
        <f aca="false">AND(E772="HR", I772="North", H772&gt;15000)</f>
        <v>0</v>
      </c>
      <c r="N772" s="1" t="b">
        <f aca="false">OR(E772="IT", F772&gt;60000)</f>
        <v>1</v>
      </c>
      <c r="O772" s="6" t="b">
        <f aca="false">NOT(E772="Marketing")</f>
        <v>1</v>
      </c>
      <c r="S772" s="1" t="n">
        <f aca="false">VLOOKUP(A772,A772:F1771,6,FALSE())</f>
        <v>76897</v>
      </c>
      <c r="T772" s="1" t="n">
        <f aca="false">INDEX(H772:H1771, MATCH(A771, A771:A1773, 0))</f>
        <v>27064</v>
      </c>
    </row>
    <row r="773" customFormat="false" ht="13.8" hidden="false" customHeight="false" outlineLevel="0" collapsed="false">
      <c r="A773" s="1" t="n">
        <v>772</v>
      </c>
      <c r="B773" s="1" t="s">
        <v>801</v>
      </c>
      <c r="C773" s="1" t="n">
        <v>29</v>
      </c>
      <c r="D773" s="1" t="s">
        <v>18</v>
      </c>
      <c r="E773" s="1" t="s">
        <v>7</v>
      </c>
      <c r="F773" s="1" t="n">
        <v>62331</v>
      </c>
      <c r="G773" s="5" t="n">
        <v>43245</v>
      </c>
      <c r="H773" s="1" t="n">
        <v>15032</v>
      </c>
      <c r="I773" s="1" t="s">
        <v>28</v>
      </c>
      <c r="J773" s="1" t="n">
        <v>25</v>
      </c>
      <c r="K773" s="1" t="str">
        <f aca="false">IF(F773&gt;50000 ,"Above","Below")</f>
        <v>Above</v>
      </c>
      <c r="L773" s="1" t="str">
        <f aca="false">_xlfn.IFS(J772&gt;=50, "Excellent", J772&gt;=40, "Good", J772&gt;=30, "Average", J772&lt;30, "Poor")</f>
        <v>Average</v>
      </c>
      <c r="M773" s="6" t="b">
        <f aca="false">AND(E773="HR", I773="North", H773&gt;15000)</f>
        <v>0</v>
      </c>
      <c r="N773" s="1" t="b">
        <f aca="false">OR(E773="IT", F773&gt;60000)</f>
        <v>1</v>
      </c>
      <c r="O773" s="6" t="b">
        <f aca="false">NOT(E773="Marketing")</f>
        <v>1</v>
      </c>
      <c r="S773" s="1" t="n">
        <f aca="false">VLOOKUP(A773,A773:F1772,6,FALSE())</f>
        <v>62331</v>
      </c>
    </row>
    <row r="774" customFormat="false" ht="13.8" hidden="false" customHeight="false" outlineLevel="0" collapsed="false">
      <c r="A774" s="1" t="n">
        <v>773</v>
      </c>
      <c r="B774" s="1" t="s">
        <v>802</v>
      </c>
      <c r="C774" s="1" t="n">
        <v>60</v>
      </c>
      <c r="D774" s="1" t="s">
        <v>22</v>
      </c>
      <c r="E774" s="1" t="s">
        <v>7</v>
      </c>
      <c r="F774" s="1" t="n">
        <v>54824</v>
      </c>
      <c r="G774" s="5" t="n">
        <v>43131</v>
      </c>
      <c r="H774" s="1" t="n">
        <v>21664</v>
      </c>
      <c r="I774" s="1" t="s">
        <v>37</v>
      </c>
      <c r="J774" s="1" t="n">
        <v>52</v>
      </c>
      <c r="K774" s="1" t="str">
        <f aca="false">IF(F774&gt;50000 ,"Above","Below")</f>
        <v>Above</v>
      </c>
      <c r="L774" s="1" t="str">
        <f aca="false">_xlfn.IFS(J773&gt;=50, "Excellent", J773&gt;=40, "Good", J773&gt;=30, "Average", J773&lt;30, "Poor")</f>
        <v>Poor</v>
      </c>
      <c r="M774" s="6" t="b">
        <f aca="false">AND(E774="HR", I774="North", H774&gt;15000)</f>
        <v>0</v>
      </c>
      <c r="N774" s="1" t="b">
        <f aca="false">OR(E774="IT", F774&gt;60000)</f>
        <v>0</v>
      </c>
      <c r="O774" s="6" t="b">
        <f aca="false">NOT(E774="Marketing")</f>
        <v>1</v>
      </c>
      <c r="S774" s="1" t="n">
        <f aca="false">VLOOKUP(A774,A774:F1773,6,FALSE())</f>
        <v>54824</v>
      </c>
      <c r="T774" s="1" t="n">
        <f aca="false">INDEX(H774:H1773, MATCH(A773, A773:A1775, 0))</f>
        <v>21664</v>
      </c>
    </row>
    <row r="775" customFormat="false" ht="13.8" hidden="false" customHeight="false" outlineLevel="0" collapsed="false">
      <c r="A775" s="1" t="n">
        <v>774</v>
      </c>
      <c r="B775" s="1" t="s">
        <v>803</v>
      </c>
      <c r="C775" s="1" t="n">
        <v>35</v>
      </c>
      <c r="D775" s="1" t="s">
        <v>22</v>
      </c>
      <c r="E775" s="1" t="s">
        <v>30</v>
      </c>
      <c r="F775" s="1" t="n">
        <v>46771</v>
      </c>
      <c r="G775" s="5" t="n">
        <v>43575</v>
      </c>
      <c r="H775" s="1" t="n">
        <v>30025</v>
      </c>
      <c r="I775" s="1" t="s">
        <v>37</v>
      </c>
      <c r="J775" s="1" t="n">
        <v>54</v>
      </c>
      <c r="K775" s="1" t="str">
        <f aca="false">IF(F775&gt;50000 ,"Above","Below")</f>
        <v>Below</v>
      </c>
      <c r="L775" s="1" t="str">
        <f aca="false">_xlfn.IFS(J774&gt;=50, "Excellent", J774&gt;=40, "Good", J774&gt;=30, "Average", J774&lt;30, "Poor")</f>
        <v>Excellent</v>
      </c>
      <c r="M775" s="6" t="b">
        <f aca="false">AND(E775="HR", I775="North", H775&gt;15000)</f>
        <v>0</v>
      </c>
      <c r="N775" s="1" t="b">
        <f aca="false">OR(E775="IT", F775&gt;60000)</f>
        <v>0</v>
      </c>
      <c r="O775" s="6" t="b">
        <f aca="false">NOT(E775="Marketing")</f>
        <v>1</v>
      </c>
      <c r="S775" s="1" t="n">
        <f aca="false">VLOOKUP(A775,A775:F1774,6,FALSE())</f>
        <v>46771</v>
      </c>
    </row>
    <row r="776" customFormat="false" ht="13.8" hidden="false" customHeight="false" outlineLevel="0" collapsed="false">
      <c r="A776" s="1" t="n">
        <v>775</v>
      </c>
      <c r="B776" s="1" t="s">
        <v>804</v>
      </c>
      <c r="C776" s="1" t="n">
        <v>32</v>
      </c>
      <c r="D776" s="1" t="s">
        <v>18</v>
      </c>
      <c r="E776" s="1" t="s">
        <v>7</v>
      </c>
      <c r="F776" s="1" t="n">
        <v>33702</v>
      </c>
      <c r="G776" s="5" t="n">
        <v>44776</v>
      </c>
      <c r="H776" s="1" t="n">
        <v>36894</v>
      </c>
      <c r="I776" s="1" t="s">
        <v>28</v>
      </c>
      <c r="J776" s="1" t="n">
        <v>55</v>
      </c>
      <c r="K776" s="1" t="str">
        <f aca="false">IF(F776&gt;50000 ,"Above","Below")</f>
        <v>Below</v>
      </c>
      <c r="L776" s="1" t="str">
        <f aca="false">_xlfn.IFS(J775&gt;=50, "Excellent", J775&gt;=40, "Good", J775&gt;=30, "Average", J775&lt;30, "Poor")</f>
        <v>Excellent</v>
      </c>
      <c r="M776" s="6" t="b">
        <f aca="false">AND(E776="HR", I776="North", H776&gt;15000)</f>
        <v>0</v>
      </c>
      <c r="N776" s="1" t="b">
        <f aca="false">OR(E776="IT", F776&gt;60000)</f>
        <v>0</v>
      </c>
      <c r="O776" s="6" t="b">
        <f aca="false">NOT(E776="Marketing")</f>
        <v>1</v>
      </c>
      <c r="S776" s="1" t="n">
        <f aca="false">VLOOKUP(A776,A776:F1775,6,FALSE())</f>
        <v>33702</v>
      </c>
      <c r="T776" s="1" t="n">
        <f aca="false">INDEX(H776:H1775, MATCH(A775, A775:A1777, 0))</f>
        <v>36894</v>
      </c>
    </row>
    <row r="777" customFormat="false" ht="13.8" hidden="false" customHeight="false" outlineLevel="0" collapsed="false">
      <c r="A777" s="1" t="n">
        <v>776</v>
      </c>
      <c r="B777" s="1" t="s">
        <v>805</v>
      </c>
      <c r="C777" s="1" t="n">
        <v>49</v>
      </c>
      <c r="D777" s="1" t="s">
        <v>18</v>
      </c>
      <c r="E777" s="1" t="s">
        <v>19</v>
      </c>
      <c r="F777" s="1" t="n">
        <v>58480</v>
      </c>
      <c r="G777" s="5" t="n">
        <v>42873</v>
      </c>
      <c r="H777" s="1" t="n">
        <v>32634</v>
      </c>
      <c r="I777" s="1" t="s">
        <v>37</v>
      </c>
      <c r="J777" s="1" t="n">
        <v>30</v>
      </c>
      <c r="K777" s="1" t="str">
        <f aca="false">IF(F777&gt;50000 ,"Above","Below")</f>
        <v>Above</v>
      </c>
      <c r="L777" s="1" t="str">
        <f aca="false">_xlfn.IFS(J776&gt;=50, "Excellent", J776&gt;=40, "Good", J776&gt;=30, "Average", J776&lt;30, "Poor")</f>
        <v>Excellent</v>
      </c>
      <c r="M777" s="6" t="b">
        <f aca="false">AND(E777="HR", I777="North", H777&gt;15000)</f>
        <v>0</v>
      </c>
      <c r="N777" s="1" t="b">
        <f aca="false">OR(E777="IT", F777&gt;60000)</f>
        <v>0</v>
      </c>
      <c r="O777" s="6" t="b">
        <f aca="false">NOT(E777="Marketing")</f>
        <v>0</v>
      </c>
      <c r="S777" s="1" t="n">
        <f aca="false">VLOOKUP(A777,A777:F1776,6,FALSE())</f>
        <v>58480</v>
      </c>
    </row>
    <row r="778" customFormat="false" ht="13.8" hidden="false" customHeight="false" outlineLevel="0" collapsed="false">
      <c r="A778" s="1" t="n">
        <v>777</v>
      </c>
      <c r="B778" s="1" t="s">
        <v>806</v>
      </c>
      <c r="C778" s="1" t="n">
        <v>43</v>
      </c>
      <c r="D778" s="1" t="s">
        <v>18</v>
      </c>
      <c r="E778" s="1" t="s">
        <v>36</v>
      </c>
      <c r="F778" s="1" t="n">
        <v>36182</v>
      </c>
      <c r="G778" s="5" t="n">
        <v>45063</v>
      </c>
      <c r="H778" s="1" t="n">
        <v>36481</v>
      </c>
      <c r="I778" s="1" t="s">
        <v>20</v>
      </c>
      <c r="J778" s="1" t="n">
        <v>23</v>
      </c>
      <c r="K778" s="1" t="str">
        <f aca="false">IF(F778&gt;50000 ,"Above","Below")</f>
        <v>Below</v>
      </c>
      <c r="L778" s="1" t="str">
        <f aca="false">_xlfn.IFS(J777&gt;=50, "Excellent", J777&gt;=40, "Good", J777&gt;=30, "Average", J777&lt;30, "Poor")</f>
        <v>Average</v>
      </c>
      <c r="M778" s="6" t="b">
        <f aca="false">AND(E778="HR", I778="North", H778&gt;15000)</f>
        <v>0</v>
      </c>
      <c r="N778" s="1" t="b">
        <f aca="false">OR(E778="IT", F778&gt;60000)</f>
        <v>1</v>
      </c>
      <c r="O778" s="6" t="b">
        <f aca="false">NOT(E778="Marketing")</f>
        <v>1</v>
      </c>
      <c r="S778" s="1" t="n">
        <f aca="false">VLOOKUP(A778,A778:F1777,6,FALSE())</f>
        <v>36182</v>
      </c>
      <c r="T778" s="1" t="n">
        <f aca="false">INDEX(H778:H1777, MATCH(A777, A777:A1779, 0))</f>
        <v>36481</v>
      </c>
    </row>
    <row r="779" customFormat="false" ht="13.8" hidden="false" customHeight="false" outlineLevel="0" collapsed="false">
      <c r="A779" s="1" t="n">
        <v>778</v>
      </c>
      <c r="B779" s="1" t="s">
        <v>807</v>
      </c>
      <c r="C779" s="1" t="n">
        <v>57</v>
      </c>
      <c r="D779" s="1" t="s">
        <v>18</v>
      </c>
      <c r="E779" s="1" t="s">
        <v>19</v>
      </c>
      <c r="F779" s="1" t="n">
        <v>33174</v>
      </c>
      <c r="G779" s="5" t="n">
        <v>44796</v>
      </c>
      <c r="H779" s="1" t="n">
        <v>33693</v>
      </c>
      <c r="I779" s="1" t="s">
        <v>20</v>
      </c>
      <c r="J779" s="1" t="n">
        <v>44</v>
      </c>
      <c r="K779" s="1" t="str">
        <f aca="false">IF(F779&gt;50000 ,"Above","Below")</f>
        <v>Below</v>
      </c>
      <c r="L779" s="1" t="str">
        <f aca="false">_xlfn.IFS(J778&gt;=50, "Excellent", J778&gt;=40, "Good", J778&gt;=30, "Average", J778&lt;30, "Poor")</f>
        <v>Poor</v>
      </c>
      <c r="M779" s="6" t="b">
        <f aca="false">AND(E779="HR", I779="North", H779&gt;15000)</f>
        <v>0</v>
      </c>
      <c r="N779" s="1" t="b">
        <f aca="false">OR(E779="IT", F779&gt;60000)</f>
        <v>0</v>
      </c>
      <c r="O779" s="6" t="b">
        <f aca="false">NOT(E779="Marketing")</f>
        <v>0</v>
      </c>
      <c r="S779" s="1" t="n">
        <f aca="false">VLOOKUP(A779,A779:F1778,6,FALSE())</f>
        <v>33174</v>
      </c>
      <c r="T779" s="1" t="n">
        <f aca="false">INDEX(H779:H1778, MATCH(A778, A778:A1780, 0))</f>
        <v>33693</v>
      </c>
    </row>
    <row r="780" customFormat="false" ht="13.8" hidden="false" customHeight="false" outlineLevel="0" collapsed="false">
      <c r="A780" s="1" t="n">
        <v>779</v>
      </c>
      <c r="B780" s="1" t="s">
        <v>808</v>
      </c>
      <c r="C780" s="1" t="n">
        <v>52</v>
      </c>
      <c r="D780" s="1" t="s">
        <v>18</v>
      </c>
      <c r="E780" s="1" t="s">
        <v>30</v>
      </c>
      <c r="F780" s="1" t="n">
        <v>60727</v>
      </c>
      <c r="G780" s="5" t="n">
        <v>43600</v>
      </c>
      <c r="H780" s="1" t="n">
        <v>37806</v>
      </c>
      <c r="I780" s="1" t="s">
        <v>28</v>
      </c>
      <c r="J780" s="1" t="n">
        <v>51</v>
      </c>
      <c r="K780" s="1" t="str">
        <f aca="false">IF(F780&gt;50000 ,"Above","Below")</f>
        <v>Above</v>
      </c>
      <c r="L780" s="1" t="str">
        <f aca="false">_xlfn.IFS(J779&gt;=50, "Excellent", J779&gt;=40, "Good", J779&gt;=30, "Average", J779&lt;30, "Poor")</f>
        <v>Good</v>
      </c>
      <c r="M780" s="6" t="b">
        <f aca="false">AND(E780="HR", I780="North", H780&gt;15000)</f>
        <v>0</v>
      </c>
      <c r="N780" s="1" t="b">
        <f aca="false">OR(E780="IT", F780&gt;60000)</f>
        <v>1</v>
      </c>
      <c r="O780" s="6" t="b">
        <f aca="false">NOT(E780="Marketing")</f>
        <v>1</v>
      </c>
      <c r="S780" s="1" t="n">
        <f aca="false">VLOOKUP(A780,A780:F1779,6,FALSE())</f>
        <v>60727</v>
      </c>
    </row>
    <row r="781" customFormat="false" ht="13.8" hidden="false" customHeight="false" outlineLevel="0" collapsed="false">
      <c r="A781" s="1" t="n">
        <v>780</v>
      </c>
      <c r="B781" s="1" t="s">
        <v>809</v>
      </c>
      <c r="C781" s="1" t="n">
        <v>58</v>
      </c>
      <c r="D781" s="1" t="s">
        <v>22</v>
      </c>
      <c r="E781" s="1" t="s">
        <v>19</v>
      </c>
      <c r="F781" s="1" t="n">
        <v>32329</v>
      </c>
      <c r="G781" s="5" t="n">
        <v>43554</v>
      </c>
      <c r="H781" s="1" t="n">
        <v>25324</v>
      </c>
      <c r="I781" s="1" t="s">
        <v>28</v>
      </c>
      <c r="J781" s="1" t="n">
        <v>43</v>
      </c>
      <c r="K781" s="1" t="str">
        <f aca="false">IF(F781&gt;50000 ,"Above","Below")</f>
        <v>Below</v>
      </c>
      <c r="L781" s="1" t="str">
        <f aca="false">_xlfn.IFS(J780&gt;=50, "Excellent", J780&gt;=40, "Good", J780&gt;=30, "Average", J780&lt;30, "Poor")</f>
        <v>Excellent</v>
      </c>
      <c r="M781" s="6" t="b">
        <f aca="false">AND(E781="HR", I781="North", H781&gt;15000)</f>
        <v>0</v>
      </c>
      <c r="N781" s="1" t="b">
        <f aca="false">OR(E781="IT", F781&gt;60000)</f>
        <v>0</v>
      </c>
      <c r="O781" s="6" t="b">
        <f aca="false">NOT(E781="Marketing")</f>
        <v>0</v>
      </c>
      <c r="S781" s="1" t="n">
        <f aca="false">VLOOKUP(A781,A781:F1780,6,FALSE())</f>
        <v>32329</v>
      </c>
      <c r="T781" s="1" t="n">
        <f aca="false">INDEX(H781:H1780, MATCH(A780, A780:A1782, 0))</f>
        <v>25324</v>
      </c>
    </row>
    <row r="782" customFormat="false" ht="13.8" hidden="false" customHeight="false" outlineLevel="0" collapsed="false">
      <c r="A782" s="1" t="n">
        <v>781</v>
      </c>
      <c r="B782" s="1" t="s">
        <v>810</v>
      </c>
      <c r="C782" s="1" t="n">
        <v>24</v>
      </c>
      <c r="D782" s="1" t="s">
        <v>22</v>
      </c>
      <c r="E782" s="1" t="s">
        <v>23</v>
      </c>
      <c r="F782" s="1" t="n">
        <v>60441</v>
      </c>
      <c r="G782" s="5" t="n">
        <v>42646</v>
      </c>
      <c r="H782" s="1" t="n">
        <v>27015</v>
      </c>
      <c r="I782" s="1" t="s">
        <v>37</v>
      </c>
      <c r="J782" s="1" t="n">
        <v>48</v>
      </c>
      <c r="K782" s="1" t="str">
        <f aca="false">IF(F782&gt;50000 ,"Above","Below")</f>
        <v>Above</v>
      </c>
      <c r="L782" s="1" t="str">
        <f aca="false">_xlfn.IFS(J781&gt;=50, "Excellent", J781&gt;=40, "Good", J781&gt;=30, "Average", J781&lt;30, "Poor")</f>
        <v>Good</v>
      </c>
      <c r="M782" s="6" t="b">
        <f aca="false">AND(E782="HR", I782="North", H782&gt;15000)</f>
        <v>0</v>
      </c>
      <c r="N782" s="1" t="b">
        <f aca="false">OR(E782="IT", F782&gt;60000)</f>
        <v>1</v>
      </c>
      <c r="O782" s="6" t="b">
        <f aca="false">NOT(E782="Marketing")</f>
        <v>1</v>
      </c>
      <c r="S782" s="1" t="n">
        <f aca="false">VLOOKUP(A782,A782:F1781,6,FALSE())</f>
        <v>60441</v>
      </c>
    </row>
    <row r="783" customFormat="false" ht="13.8" hidden="false" customHeight="false" outlineLevel="0" collapsed="false">
      <c r="A783" s="1" t="n">
        <v>782</v>
      </c>
      <c r="B783" s="1" t="s">
        <v>811</v>
      </c>
      <c r="C783" s="1" t="n">
        <v>49</v>
      </c>
      <c r="D783" s="1" t="s">
        <v>22</v>
      </c>
      <c r="E783" s="1" t="s">
        <v>7</v>
      </c>
      <c r="F783" s="1" t="n">
        <v>71941</v>
      </c>
      <c r="G783" s="5" t="n">
        <v>43572</v>
      </c>
      <c r="H783" s="1" t="n">
        <v>31696</v>
      </c>
      <c r="I783" s="1" t="s">
        <v>37</v>
      </c>
      <c r="J783" s="1" t="n">
        <v>30</v>
      </c>
      <c r="K783" s="1" t="str">
        <f aca="false">IF(F783&gt;50000 ,"Above","Below")</f>
        <v>Above</v>
      </c>
      <c r="L783" s="1" t="str">
        <f aca="false">_xlfn.IFS(J782&gt;=50, "Excellent", J782&gt;=40, "Good", J782&gt;=30, "Average", J782&lt;30, "Poor")</f>
        <v>Good</v>
      </c>
      <c r="M783" s="6" t="b">
        <f aca="false">AND(E783="HR", I783="North", H783&gt;15000)</f>
        <v>0</v>
      </c>
      <c r="N783" s="1" t="b">
        <f aca="false">OR(E783="IT", F783&gt;60000)</f>
        <v>1</v>
      </c>
      <c r="O783" s="6" t="b">
        <f aca="false">NOT(E783="Marketing")</f>
        <v>1</v>
      </c>
      <c r="S783" s="1" t="n">
        <f aca="false">VLOOKUP(A783,A783:F1782,6,FALSE())</f>
        <v>71941</v>
      </c>
      <c r="T783" s="1" t="n">
        <f aca="false">INDEX(H783:H1782, MATCH(A782, A782:A1784, 0))</f>
        <v>31696</v>
      </c>
    </row>
    <row r="784" customFormat="false" ht="13.8" hidden="false" customHeight="false" outlineLevel="0" collapsed="false">
      <c r="A784" s="1" t="n">
        <v>783</v>
      </c>
      <c r="B784" s="1" t="s">
        <v>812</v>
      </c>
      <c r="C784" s="1" t="n">
        <v>21</v>
      </c>
      <c r="D784" s="1" t="s">
        <v>18</v>
      </c>
      <c r="E784" s="1" t="s">
        <v>36</v>
      </c>
      <c r="F784" s="1" t="n">
        <v>51559</v>
      </c>
      <c r="G784" s="5" t="n">
        <v>45388</v>
      </c>
      <c r="H784" s="1" t="n">
        <v>35366</v>
      </c>
      <c r="I784" s="1" t="s">
        <v>28</v>
      </c>
      <c r="J784" s="1" t="n">
        <v>30</v>
      </c>
      <c r="K784" s="1" t="str">
        <f aca="false">IF(F784&gt;50000 ,"Above","Below")</f>
        <v>Above</v>
      </c>
      <c r="L784" s="1" t="str">
        <f aca="false">_xlfn.IFS(J783&gt;=50, "Excellent", J783&gt;=40, "Good", J783&gt;=30, "Average", J783&lt;30, "Poor")</f>
        <v>Average</v>
      </c>
      <c r="M784" s="6" t="b">
        <f aca="false">AND(E784="HR", I784="North", H784&gt;15000)</f>
        <v>0</v>
      </c>
      <c r="N784" s="1" t="b">
        <f aca="false">OR(E784="IT", F784&gt;60000)</f>
        <v>1</v>
      </c>
      <c r="O784" s="6" t="b">
        <f aca="false">NOT(E784="Marketing")</f>
        <v>1</v>
      </c>
      <c r="S784" s="1" t="n">
        <f aca="false">VLOOKUP(A784,A784:F1783,6,FALSE())</f>
        <v>51559</v>
      </c>
    </row>
    <row r="785" customFormat="false" ht="13.8" hidden="false" customHeight="false" outlineLevel="0" collapsed="false">
      <c r="A785" s="1" t="n">
        <v>784</v>
      </c>
      <c r="B785" s="1" t="s">
        <v>813</v>
      </c>
      <c r="C785" s="1" t="n">
        <v>31</v>
      </c>
      <c r="D785" s="1" t="s">
        <v>18</v>
      </c>
      <c r="E785" s="1" t="s">
        <v>7</v>
      </c>
      <c r="F785" s="1" t="n">
        <v>47297</v>
      </c>
      <c r="G785" s="5" t="n">
        <v>41929</v>
      </c>
      <c r="H785" s="1" t="n">
        <v>35740</v>
      </c>
      <c r="I785" s="1" t="s">
        <v>25</v>
      </c>
      <c r="J785" s="1" t="n">
        <v>55</v>
      </c>
      <c r="K785" s="1" t="str">
        <f aca="false">IF(F785&gt;50000 ,"Above","Below")</f>
        <v>Below</v>
      </c>
      <c r="L785" s="1" t="str">
        <f aca="false">_xlfn.IFS(J784&gt;=50, "Excellent", J784&gt;=40, "Good", J784&gt;=30, "Average", J784&lt;30, "Poor")</f>
        <v>Average</v>
      </c>
      <c r="M785" s="6" t="b">
        <f aca="false">AND(E785="HR", I785="North", H785&gt;15000)</f>
        <v>0</v>
      </c>
      <c r="N785" s="1" t="b">
        <f aca="false">OR(E785="IT", F785&gt;60000)</f>
        <v>0</v>
      </c>
      <c r="O785" s="6" t="b">
        <f aca="false">NOT(E785="Marketing")</f>
        <v>1</v>
      </c>
      <c r="S785" s="1" t="n">
        <f aca="false">VLOOKUP(A785,A785:F1784,6,FALSE())</f>
        <v>47297</v>
      </c>
      <c r="T785" s="1" t="n">
        <f aca="false">INDEX(H785:H1784, MATCH(A784, A784:A1786, 0))</f>
        <v>35740</v>
      </c>
    </row>
    <row r="786" customFormat="false" ht="13.8" hidden="false" customHeight="false" outlineLevel="0" collapsed="false">
      <c r="A786" s="1" t="n">
        <v>785</v>
      </c>
      <c r="B786" s="1" t="s">
        <v>814</v>
      </c>
      <c r="C786" s="1" t="n">
        <v>25</v>
      </c>
      <c r="D786" s="1" t="s">
        <v>22</v>
      </c>
      <c r="E786" s="1" t="s">
        <v>7</v>
      </c>
      <c r="F786" s="1" t="n">
        <v>60607</v>
      </c>
      <c r="G786" s="5" t="n">
        <v>41897</v>
      </c>
      <c r="H786" s="1" t="n">
        <v>21389</v>
      </c>
      <c r="I786" s="1" t="s">
        <v>37</v>
      </c>
      <c r="J786" s="1" t="n">
        <v>28</v>
      </c>
      <c r="K786" s="1" t="str">
        <f aca="false">IF(F786&gt;50000 ,"Above","Below")</f>
        <v>Above</v>
      </c>
      <c r="L786" s="1" t="str">
        <f aca="false">_xlfn.IFS(J785&gt;=50, "Excellent", J785&gt;=40, "Good", J785&gt;=30, "Average", J785&lt;30, "Poor")</f>
        <v>Excellent</v>
      </c>
      <c r="M786" s="6" t="b">
        <f aca="false">AND(E786="HR", I786="North", H786&gt;15000)</f>
        <v>0</v>
      </c>
      <c r="N786" s="1" t="b">
        <f aca="false">OR(E786="IT", F786&gt;60000)</f>
        <v>1</v>
      </c>
      <c r="O786" s="6" t="b">
        <f aca="false">NOT(E786="Marketing")</f>
        <v>1</v>
      </c>
      <c r="S786" s="1" t="n">
        <f aca="false">VLOOKUP(A786,A786:F1785,6,FALSE())</f>
        <v>60607</v>
      </c>
    </row>
    <row r="787" customFormat="false" ht="13.8" hidden="false" customHeight="false" outlineLevel="0" collapsed="false">
      <c r="A787" s="1" t="n">
        <v>786</v>
      </c>
      <c r="B787" s="1" t="s">
        <v>815</v>
      </c>
      <c r="C787" s="1" t="n">
        <v>27</v>
      </c>
      <c r="D787" s="1" t="s">
        <v>18</v>
      </c>
      <c r="E787" s="1" t="s">
        <v>7</v>
      </c>
      <c r="F787" s="1" t="n">
        <v>38120</v>
      </c>
      <c r="G787" s="5" t="n">
        <v>44780</v>
      </c>
      <c r="H787" s="1" t="n">
        <v>16436</v>
      </c>
      <c r="I787" s="1" t="s">
        <v>37</v>
      </c>
      <c r="J787" s="1" t="n">
        <v>47</v>
      </c>
      <c r="K787" s="1" t="str">
        <f aca="false">IF(F787&gt;50000 ,"Above","Below")</f>
        <v>Below</v>
      </c>
      <c r="L787" s="1" t="str">
        <f aca="false">_xlfn.IFS(J786&gt;=50, "Excellent", J786&gt;=40, "Good", J786&gt;=30, "Average", J786&lt;30, "Poor")</f>
        <v>Poor</v>
      </c>
      <c r="M787" s="6" t="b">
        <f aca="false">AND(E787="HR", I787="North", H787&gt;15000)</f>
        <v>0</v>
      </c>
      <c r="N787" s="1" t="b">
        <f aca="false">OR(E787="IT", F787&gt;60000)</f>
        <v>0</v>
      </c>
      <c r="O787" s="6" t="b">
        <f aca="false">NOT(E787="Marketing")</f>
        <v>1</v>
      </c>
      <c r="S787" s="1" t="n">
        <f aca="false">VLOOKUP(A787,A787:F1786,6,FALSE())</f>
        <v>38120</v>
      </c>
      <c r="T787" s="1" t="n">
        <f aca="false">INDEX(H787:H1786, MATCH(A786, A786:A1788, 0))</f>
        <v>16436</v>
      </c>
    </row>
    <row r="788" customFormat="false" ht="13.8" hidden="false" customHeight="false" outlineLevel="0" collapsed="false">
      <c r="A788" s="1" t="n">
        <v>787</v>
      </c>
      <c r="B788" s="1" t="s">
        <v>816</v>
      </c>
      <c r="C788" s="1" t="n">
        <v>41</v>
      </c>
      <c r="D788" s="1" t="s">
        <v>18</v>
      </c>
      <c r="E788" s="1" t="s">
        <v>23</v>
      </c>
      <c r="F788" s="1" t="n">
        <v>37228</v>
      </c>
      <c r="G788" s="5" t="n">
        <v>45140</v>
      </c>
      <c r="H788" s="1" t="n">
        <v>26753</v>
      </c>
      <c r="I788" s="1" t="s">
        <v>20</v>
      </c>
      <c r="J788" s="1" t="n">
        <v>54</v>
      </c>
      <c r="K788" s="1" t="str">
        <f aca="false">IF(F788&gt;50000 ,"Above","Below")</f>
        <v>Below</v>
      </c>
      <c r="L788" s="1" t="str">
        <f aca="false">_xlfn.IFS(J787&gt;=50, "Excellent", J787&gt;=40, "Good", J787&gt;=30, "Average", J787&lt;30, "Poor")</f>
        <v>Good</v>
      </c>
      <c r="M788" s="6" t="b">
        <f aca="false">AND(E788="HR", I788="North", H788&gt;15000)</f>
        <v>1</v>
      </c>
      <c r="N788" s="1" t="b">
        <f aca="false">OR(E788="IT", F788&gt;60000)</f>
        <v>0</v>
      </c>
      <c r="O788" s="6" t="b">
        <f aca="false">NOT(E788="Marketing")</f>
        <v>1</v>
      </c>
      <c r="S788" s="1" t="n">
        <f aca="false">VLOOKUP(A788,A788:F1787,6,FALSE())</f>
        <v>37228</v>
      </c>
    </row>
    <row r="789" customFormat="false" ht="13.8" hidden="false" customHeight="false" outlineLevel="0" collapsed="false">
      <c r="A789" s="1" t="n">
        <v>788</v>
      </c>
      <c r="B789" s="1" t="s">
        <v>817</v>
      </c>
      <c r="C789" s="1" t="n">
        <v>34</v>
      </c>
      <c r="D789" s="1" t="s">
        <v>22</v>
      </c>
      <c r="E789" s="1" t="s">
        <v>7</v>
      </c>
      <c r="F789" s="1" t="n">
        <v>69403</v>
      </c>
      <c r="G789" s="5" t="n">
        <v>45105</v>
      </c>
      <c r="H789" s="1" t="n">
        <v>14340</v>
      </c>
      <c r="I789" s="1" t="s">
        <v>37</v>
      </c>
      <c r="J789" s="1" t="n">
        <v>59</v>
      </c>
      <c r="K789" s="1" t="str">
        <f aca="false">IF(F789&gt;50000 ,"Above","Below")</f>
        <v>Above</v>
      </c>
      <c r="L789" s="1" t="str">
        <f aca="false">_xlfn.IFS(J788&gt;=50, "Excellent", J788&gt;=40, "Good", J788&gt;=30, "Average", J788&lt;30, "Poor")</f>
        <v>Excellent</v>
      </c>
      <c r="M789" s="6" t="b">
        <f aca="false">AND(E789="HR", I789="North", H789&gt;15000)</f>
        <v>0</v>
      </c>
      <c r="N789" s="1" t="b">
        <f aca="false">OR(E789="IT", F789&gt;60000)</f>
        <v>1</v>
      </c>
      <c r="O789" s="6" t="b">
        <f aca="false">NOT(E789="Marketing")</f>
        <v>1</v>
      </c>
      <c r="S789" s="1" t="n">
        <f aca="false">VLOOKUP(A789,A789:F1788,6,FALSE())</f>
        <v>69403</v>
      </c>
      <c r="T789" s="1" t="n">
        <f aca="false">INDEX(H789:H1788, MATCH(A788, A788:A1790, 0))</f>
        <v>14340</v>
      </c>
    </row>
    <row r="790" customFormat="false" ht="13.8" hidden="false" customHeight="false" outlineLevel="0" collapsed="false">
      <c r="A790" s="1" t="n">
        <v>789</v>
      </c>
      <c r="B790" s="1" t="s">
        <v>818</v>
      </c>
      <c r="C790" s="1" t="n">
        <v>20</v>
      </c>
      <c r="D790" s="1" t="s">
        <v>18</v>
      </c>
      <c r="E790" s="1" t="s">
        <v>36</v>
      </c>
      <c r="F790" s="1" t="n">
        <v>55992</v>
      </c>
      <c r="G790" s="5" t="n">
        <v>43521</v>
      </c>
      <c r="H790" s="1" t="n">
        <v>10612</v>
      </c>
      <c r="I790" s="1" t="s">
        <v>20</v>
      </c>
      <c r="J790" s="1" t="n">
        <v>52</v>
      </c>
      <c r="K790" s="1" t="str">
        <f aca="false">IF(F790&gt;50000 ,"Above","Below")</f>
        <v>Above</v>
      </c>
      <c r="L790" s="1" t="str">
        <f aca="false">_xlfn.IFS(J789&gt;=50, "Excellent", J789&gt;=40, "Good", J789&gt;=30, "Average", J789&lt;30, "Poor")</f>
        <v>Excellent</v>
      </c>
      <c r="M790" s="6" t="b">
        <f aca="false">AND(E790="HR", I790="North", H790&gt;15000)</f>
        <v>0</v>
      </c>
      <c r="N790" s="1" t="b">
        <f aca="false">OR(E790="IT", F790&gt;60000)</f>
        <v>1</v>
      </c>
      <c r="O790" s="6" t="b">
        <f aca="false">NOT(E790="Marketing")</f>
        <v>1</v>
      </c>
      <c r="S790" s="1" t="n">
        <f aca="false">VLOOKUP(A790,A790:F1789,6,FALSE())</f>
        <v>55992</v>
      </c>
    </row>
    <row r="791" customFormat="false" ht="13.8" hidden="false" customHeight="false" outlineLevel="0" collapsed="false">
      <c r="A791" s="1" t="n">
        <v>790</v>
      </c>
      <c r="B791" s="1" t="s">
        <v>819</v>
      </c>
      <c r="C791" s="1" t="n">
        <v>53</v>
      </c>
      <c r="D791" s="1" t="s">
        <v>18</v>
      </c>
      <c r="E791" s="1" t="s">
        <v>7</v>
      </c>
      <c r="F791" s="1" t="n">
        <v>59016</v>
      </c>
      <c r="G791" s="5" t="n">
        <v>42593</v>
      </c>
      <c r="H791" s="1" t="n">
        <v>27430</v>
      </c>
      <c r="I791" s="1" t="s">
        <v>20</v>
      </c>
      <c r="J791" s="1" t="n">
        <v>46</v>
      </c>
      <c r="K791" s="1" t="str">
        <f aca="false">IF(F791&gt;50000 ,"Above","Below")</f>
        <v>Above</v>
      </c>
      <c r="L791" s="1" t="str">
        <f aca="false">_xlfn.IFS(J790&gt;=50, "Excellent", J790&gt;=40, "Good", J790&gt;=30, "Average", J790&lt;30, "Poor")</f>
        <v>Excellent</v>
      </c>
      <c r="M791" s="6" t="b">
        <f aca="false">AND(E791="HR", I791="North", H791&gt;15000)</f>
        <v>0</v>
      </c>
      <c r="N791" s="1" t="b">
        <f aca="false">OR(E791="IT", F791&gt;60000)</f>
        <v>0</v>
      </c>
      <c r="O791" s="6" t="b">
        <f aca="false">NOT(E791="Marketing")</f>
        <v>1</v>
      </c>
      <c r="S791" s="1" t="n">
        <f aca="false">VLOOKUP(A791,A791:F1790,6,FALSE())</f>
        <v>59016</v>
      </c>
      <c r="T791" s="1" t="n">
        <f aca="false">INDEX(H791:H1790, MATCH(A790, A790:A1792, 0))</f>
        <v>27430</v>
      </c>
    </row>
    <row r="792" customFormat="false" ht="13.8" hidden="false" customHeight="false" outlineLevel="0" collapsed="false">
      <c r="A792" s="1" t="n">
        <v>791</v>
      </c>
      <c r="B792" s="1" t="s">
        <v>820</v>
      </c>
      <c r="C792" s="1" t="n">
        <v>45</v>
      </c>
      <c r="D792" s="1" t="s">
        <v>18</v>
      </c>
      <c r="E792" s="1" t="s">
        <v>19</v>
      </c>
      <c r="F792" s="1" t="n">
        <v>62394</v>
      </c>
      <c r="G792" s="5" t="n">
        <v>42453</v>
      </c>
      <c r="H792" s="1" t="n">
        <v>23946</v>
      </c>
      <c r="I792" s="1" t="s">
        <v>20</v>
      </c>
      <c r="J792" s="1" t="n">
        <v>47</v>
      </c>
      <c r="K792" s="1" t="str">
        <f aca="false">IF(F792&gt;50000 ,"Above","Below")</f>
        <v>Above</v>
      </c>
      <c r="L792" s="1" t="str">
        <f aca="false">_xlfn.IFS(J791&gt;=50, "Excellent", J791&gt;=40, "Good", J791&gt;=30, "Average", J791&lt;30, "Poor")</f>
        <v>Good</v>
      </c>
      <c r="M792" s="6" t="b">
        <f aca="false">AND(E792="HR", I792="North", H792&gt;15000)</f>
        <v>0</v>
      </c>
      <c r="N792" s="1" t="b">
        <f aca="false">OR(E792="IT", F792&gt;60000)</f>
        <v>1</v>
      </c>
      <c r="O792" s="6" t="b">
        <f aca="false">NOT(E792="Marketing")</f>
        <v>0</v>
      </c>
      <c r="S792" s="1" t="n">
        <f aca="false">VLOOKUP(A792,A792:F1791,6,FALSE())</f>
        <v>62394</v>
      </c>
    </row>
    <row r="793" customFormat="false" ht="13.8" hidden="false" customHeight="false" outlineLevel="0" collapsed="false">
      <c r="A793" s="1" t="n">
        <v>792</v>
      </c>
      <c r="B793" s="1" t="s">
        <v>821</v>
      </c>
      <c r="C793" s="1" t="n">
        <v>24</v>
      </c>
      <c r="D793" s="1" t="s">
        <v>18</v>
      </c>
      <c r="E793" s="1" t="s">
        <v>36</v>
      </c>
      <c r="F793" s="1" t="n">
        <v>36075</v>
      </c>
      <c r="G793" s="5" t="n">
        <v>44866</v>
      </c>
      <c r="H793" s="1" t="n">
        <v>21861</v>
      </c>
      <c r="I793" s="1" t="s">
        <v>37</v>
      </c>
      <c r="J793" s="1" t="n">
        <v>26</v>
      </c>
      <c r="K793" s="1" t="str">
        <f aca="false">IF(F793&gt;50000 ,"Above","Below")</f>
        <v>Below</v>
      </c>
      <c r="L793" s="1" t="str">
        <f aca="false">_xlfn.IFS(J792&gt;=50, "Excellent", J792&gt;=40, "Good", J792&gt;=30, "Average", J792&lt;30, "Poor")</f>
        <v>Good</v>
      </c>
      <c r="M793" s="6" t="b">
        <f aca="false">AND(E793="HR", I793="North", H793&gt;15000)</f>
        <v>0</v>
      </c>
      <c r="N793" s="1" t="b">
        <f aca="false">OR(E793="IT", F793&gt;60000)</f>
        <v>1</v>
      </c>
      <c r="O793" s="6" t="b">
        <f aca="false">NOT(E793="Marketing")</f>
        <v>1</v>
      </c>
      <c r="S793" s="1" t="n">
        <f aca="false">VLOOKUP(A793,A793:F1792,6,FALSE())</f>
        <v>36075</v>
      </c>
      <c r="T793" s="1" t="n">
        <f aca="false">INDEX(H793:H1792, MATCH(A792, A792:A1794, 0))</f>
        <v>21861</v>
      </c>
    </row>
    <row r="794" customFormat="false" ht="13.8" hidden="false" customHeight="false" outlineLevel="0" collapsed="false">
      <c r="A794" s="1" t="n">
        <v>793</v>
      </c>
      <c r="B794" s="1" t="s">
        <v>822</v>
      </c>
      <c r="C794" s="1" t="n">
        <v>33</v>
      </c>
      <c r="D794" s="1" t="s">
        <v>18</v>
      </c>
      <c r="E794" s="1" t="s">
        <v>23</v>
      </c>
      <c r="F794" s="1" t="n">
        <v>46198</v>
      </c>
      <c r="G794" s="5" t="n">
        <v>42398</v>
      </c>
      <c r="H794" s="1" t="n">
        <v>18485</v>
      </c>
      <c r="I794" s="1" t="s">
        <v>37</v>
      </c>
      <c r="J794" s="1" t="n">
        <v>40</v>
      </c>
      <c r="K794" s="1" t="str">
        <f aca="false">IF(F794&gt;50000 ,"Above","Below")</f>
        <v>Below</v>
      </c>
      <c r="L794" s="1" t="str">
        <f aca="false">_xlfn.IFS(J793&gt;=50, "Excellent", J793&gt;=40, "Good", J793&gt;=30, "Average", J793&lt;30, "Poor")</f>
        <v>Poor</v>
      </c>
      <c r="M794" s="6" t="b">
        <f aca="false">AND(E794="HR", I794="North", H794&gt;15000)</f>
        <v>0</v>
      </c>
      <c r="N794" s="1" t="b">
        <f aca="false">OR(E794="IT", F794&gt;60000)</f>
        <v>0</v>
      </c>
      <c r="O794" s="6" t="b">
        <f aca="false">NOT(E794="Marketing")</f>
        <v>1</v>
      </c>
      <c r="S794" s="1" t="n">
        <f aca="false">VLOOKUP(A794,A794:F1793,6,FALSE())</f>
        <v>46198</v>
      </c>
    </row>
    <row r="795" customFormat="false" ht="13.8" hidden="false" customHeight="false" outlineLevel="0" collapsed="false">
      <c r="A795" s="1" t="n">
        <v>794</v>
      </c>
      <c r="B795" s="1" t="s">
        <v>823</v>
      </c>
      <c r="C795" s="1" t="n">
        <v>32</v>
      </c>
      <c r="D795" s="1" t="s">
        <v>18</v>
      </c>
      <c r="E795" s="1" t="s">
        <v>19</v>
      </c>
      <c r="F795" s="1" t="n">
        <v>41276</v>
      </c>
      <c r="G795" s="5" t="n">
        <v>41905</v>
      </c>
      <c r="H795" s="1" t="n">
        <v>22659</v>
      </c>
      <c r="I795" s="1" t="s">
        <v>20</v>
      </c>
      <c r="J795" s="1" t="n">
        <v>24</v>
      </c>
      <c r="K795" s="1" t="str">
        <f aca="false">IF(F795&gt;50000 ,"Above","Below")</f>
        <v>Below</v>
      </c>
      <c r="L795" s="1" t="str">
        <f aca="false">_xlfn.IFS(J794&gt;=50, "Excellent", J794&gt;=40, "Good", J794&gt;=30, "Average", J794&lt;30, "Poor")</f>
        <v>Good</v>
      </c>
      <c r="M795" s="6" t="b">
        <f aca="false">AND(E795="HR", I795="North", H795&gt;15000)</f>
        <v>0</v>
      </c>
      <c r="N795" s="1" t="b">
        <f aca="false">OR(E795="IT", F795&gt;60000)</f>
        <v>0</v>
      </c>
      <c r="O795" s="6" t="b">
        <f aca="false">NOT(E795="Marketing")</f>
        <v>0</v>
      </c>
      <c r="S795" s="1" t="n">
        <f aca="false">VLOOKUP(A795,A795:F1794,6,FALSE())</f>
        <v>41276</v>
      </c>
      <c r="T795" s="1" t="n">
        <f aca="false">INDEX(H795:H1794, MATCH(A794, A794:A1796, 0))</f>
        <v>22659</v>
      </c>
    </row>
    <row r="796" customFormat="false" ht="13.8" hidden="false" customHeight="false" outlineLevel="0" collapsed="false">
      <c r="A796" s="1" t="n">
        <v>795</v>
      </c>
      <c r="B796" s="1" t="s">
        <v>824</v>
      </c>
      <c r="C796" s="1" t="n">
        <v>55</v>
      </c>
      <c r="D796" s="1" t="s">
        <v>22</v>
      </c>
      <c r="E796" s="1" t="s">
        <v>19</v>
      </c>
      <c r="F796" s="1" t="n">
        <v>70940</v>
      </c>
      <c r="G796" s="5" t="n">
        <v>43154</v>
      </c>
      <c r="H796" s="1" t="n">
        <v>26209</v>
      </c>
      <c r="I796" s="1" t="s">
        <v>25</v>
      </c>
      <c r="J796" s="1" t="n">
        <v>23</v>
      </c>
      <c r="K796" s="1" t="str">
        <f aca="false">IF(F796&gt;50000 ,"Above","Below")</f>
        <v>Above</v>
      </c>
      <c r="L796" s="1" t="str">
        <f aca="false">_xlfn.IFS(J795&gt;=50, "Excellent", J795&gt;=40, "Good", J795&gt;=30, "Average", J795&lt;30, "Poor")</f>
        <v>Poor</v>
      </c>
      <c r="M796" s="6" t="b">
        <f aca="false">AND(E796="HR", I796="North", H796&gt;15000)</f>
        <v>0</v>
      </c>
      <c r="N796" s="1" t="b">
        <f aca="false">OR(E796="IT", F796&gt;60000)</f>
        <v>1</v>
      </c>
      <c r="O796" s="6" t="b">
        <f aca="false">NOT(E796="Marketing")</f>
        <v>0</v>
      </c>
      <c r="S796" s="1" t="n">
        <f aca="false">VLOOKUP(A796,A796:F1795,6,FALSE())</f>
        <v>70940</v>
      </c>
    </row>
    <row r="797" customFormat="false" ht="13.8" hidden="false" customHeight="false" outlineLevel="0" collapsed="false">
      <c r="A797" s="1" t="n">
        <v>796</v>
      </c>
      <c r="B797" s="1" t="s">
        <v>825</v>
      </c>
      <c r="C797" s="1" t="n">
        <v>30</v>
      </c>
      <c r="D797" s="1" t="s">
        <v>22</v>
      </c>
      <c r="E797" s="1" t="s">
        <v>19</v>
      </c>
      <c r="F797" s="1" t="n">
        <v>47478</v>
      </c>
      <c r="G797" s="5" t="n">
        <v>44091</v>
      </c>
      <c r="H797" s="1" t="n">
        <v>27531</v>
      </c>
      <c r="I797" s="1" t="s">
        <v>28</v>
      </c>
      <c r="J797" s="1" t="n">
        <v>41</v>
      </c>
      <c r="K797" s="1" t="str">
        <f aca="false">IF(F797&gt;50000 ,"Above","Below")</f>
        <v>Below</v>
      </c>
      <c r="L797" s="1" t="str">
        <f aca="false">_xlfn.IFS(J796&gt;=50, "Excellent", J796&gt;=40, "Good", J796&gt;=30, "Average", J796&lt;30, "Poor")</f>
        <v>Poor</v>
      </c>
      <c r="M797" s="6" t="b">
        <f aca="false">AND(E797="HR", I797="North", H797&gt;15000)</f>
        <v>0</v>
      </c>
      <c r="N797" s="1" t="b">
        <f aca="false">OR(E797="IT", F797&gt;60000)</f>
        <v>0</v>
      </c>
      <c r="O797" s="6" t="b">
        <f aca="false">NOT(E797="Marketing")</f>
        <v>0</v>
      </c>
      <c r="S797" s="1" t="n">
        <f aca="false">VLOOKUP(A797,A797:F1796,6,FALSE())</f>
        <v>47478</v>
      </c>
      <c r="T797" s="1" t="n">
        <f aca="false">INDEX(H797:H1796, MATCH(A796, A796:A1798, 0))</f>
        <v>27531</v>
      </c>
    </row>
    <row r="798" customFormat="false" ht="13.8" hidden="false" customHeight="false" outlineLevel="0" collapsed="false">
      <c r="A798" s="1" t="n">
        <v>797</v>
      </c>
      <c r="B798" s="1" t="s">
        <v>826</v>
      </c>
      <c r="C798" s="1" t="n">
        <v>53</v>
      </c>
      <c r="D798" s="1" t="s">
        <v>18</v>
      </c>
      <c r="E798" s="1" t="s">
        <v>30</v>
      </c>
      <c r="F798" s="1" t="n">
        <v>47384</v>
      </c>
      <c r="G798" s="5" t="n">
        <v>44456</v>
      </c>
      <c r="H798" s="1" t="n">
        <v>37437</v>
      </c>
      <c r="I798" s="1" t="s">
        <v>28</v>
      </c>
      <c r="J798" s="1" t="n">
        <v>46</v>
      </c>
      <c r="K798" s="1" t="str">
        <f aca="false">IF(F798&gt;50000 ,"Above","Below")</f>
        <v>Below</v>
      </c>
      <c r="L798" s="1" t="str">
        <f aca="false">_xlfn.IFS(J797&gt;=50, "Excellent", J797&gt;=40, "Good", J797&gt;=30, "Average", J797&lt;30, "Poor")</f>
        <v>Good</v>
      </c>
      <c r="M798" s="6" t="b">
        <f aca="false">AND(E798="HR", I798="North", H798&gt;15000)</f>
        <v>0</v>
      </c>
      <c r="N798" s="1" t="b">
        <f aca="false">OR(E798="IT", F798&gt;60000)</f>
        <v>0</v>
      </c>
      <c r="O798" s="6" t="b">
        <f aca="false">NOT(E798="Marketing")</f>
        <v>1</v>
      </c>
      <c r="S798" s="1" t="n">
        <f aca="false">VLOOKUP(A798,A798:F1797,6,FALSE())</f>
        <v>47384</v>
      </c>
    </row>
    <row r="799" customFormat="false" ht="13.8" hidden="false" customHeight="false" outlineLevel="0" collapsed="false">
      <c r="A799" s="1" t="n">
        <v>798</v>
      </c>
      <c r="B799" s="1" t="s">
        <v>827</v>
      </c>
      <c r="C799" s="1" t="n">
        <v>60</v>
      </c>
      <c r="D799" s="1" t="s">
        <v>22</v>
      </c>
      <c r="E799" s="1" t="s">
        <v>7</v>
      </c>
      <c r="F799" s="1" t="n">
        <v>72580</v>
      </c>
      <c r="G799" s="5" t="n">
        <v>45296</v>
      </c>
      <c r="H799" s="1" t="n">
        <v>20693</v>
      </c>
      <c r="I799" s="1" t="s">
        <v>20</v>
      </c>
      <c r="J799" s="1" t="n">
        <v>41</v>
      </c>
      <c r="K799" s="1" t="str">
        <f aca="false">IF(F799&gt;50000 ,"Above","Below")</f>
        <v>Above</v>
      </c>
      <c r="L799" s="1" t="str">
        <f aca="false">_xlfn.IFS(J798&gt;=50, "Excellent", J798&gt;=40, "Good", J798&gt;=30, "Average", J798&lt;30, "Poor")</f>
        <v>Good</v>
      </c>
      <c r="M799" s="6" t="b">
        <f aca="false">AND(E799="HR", I799="North", H799&gt;15000)</f>
        <v>0</v>
      </c>
      <c r="N799" s="1" t="b">
        <f aca="false">OR(E799="IT", F799&gt;60000)</f>
        <v>1</v>
      </c>
      <c r="O799" s="6" t="b">
        <f aca="false">NOT(E799="Marketing")</f>
        <v>1</v>
      </c>
      <c r="S799" s="1" t="n">
        <f aca="false">VLOOKUP(A799,A799:F1798,6,FALSE())</f>
        <v>72580</v>
      </c>
      <c r="T799" s="1" t="n">
        <f aca="false">INDEX(H799:H1798, MATCH(A798, A798:A1800, 0))</f>
        <v>20693</v>
      </c>
    </row>
    <row r="800" customFormat="false" ht="13.8" hidden="false" customHeight="false" outlineLevel="0" collapsed="false">
      <c r="A800" s="1" t="n">
        <v>799</v>
      </c>
      <c r="B800" s="1" t="s">
        <v>828</v>
      </c>
      <c r="C800" s="1" t="n">
        <v>21</v>
      </c>
      <c r="D800" s="1" t="s">
        <v>18</v>
      </c>
      <c r="E800" s="1" t="s">
        <v>23</v>
      </c>
      <c r="F800" s="1" t="n">
        <v>37733</v>
      </c>
      <c r="G800" s="5" t="n">
        <v>43481</v>
      </c>
      <c r="H800" s="1" t="n">
        <v>21655</v>
      </c>
      <c r="I800" s="1" t="s">
        <v>28</v>
      </c>
      <c r="J800" s="1" t="n">
        <v>55</v>
      </c>
      <c r="K800" s="1" t="str">
        <f aca="false">IF(F800&gt;50000 ,"Above","Below")</f>
        <v>Below</v>
      </c>
      <c r="L800" s="1" t="str">
        <f aca="false">_xlfn.IFS(J799&gt;=50, "Excellent", J799&gt;=40, "Good", J799&gt;=30, "Average", J799&lt;30, "Poor")</f>
        <v>Good</v>
      </c>
      <c r="M800" s="6" t="b">
        <f aca="false">AND(E800="HR", I800="North", H800&gt;15000)</f>
        <v>0</v>
      </c>
      <c r="N800" s="1" t="b">
        <f aca="false">OR(E800="IT", F800&gt;60000)</f>
        <v>0</v>
      </c>
      <c r="O800" s="6" t="b">
        <f aca="false">NOT(E800="Marketing")</f>
        <v>1</v>
      </c>
      <c r="S800" s="1" t="n">
        <f aca="false">VLOOKUP(A800,A800:F1799,6,FALSE())</f>
        <v>37733</v>
      </c>
      <c r="T800" s="1" t="n">
        <f aca="false">INDEX(H800:H1799, MATCH(A799, A799:A1801, 0))</f>
        <v>21655</v>
      </c>
    </row>
    <row r="801" customFormat="false" ht="13.8" hidden="false" customHeight="false" outlineLevel="0" collapsed="false">
      <c r="A801" s="1" t="n">
        <v>800</v>
      </c>
      <c r="B801" s="1" t="s">
        <v>829</v>
      </c>
      <c r="C801" s="1" t="n">
        <v>52</v>
      </c>
      <c r="D801" s="1" t="s">
        <v>22</v>
      </c>
      <c r="E801" s="1" t="s">
        <v>19</v>
      </c>
      <c r="F801" s="1" t="n">
        <v>58535</v>
      </c>
      <c r="G801" s="5" t="n">
        <v>44318</v>
      </c>
      <c r="H801" s="1" t="n">
        <v>33043</v>
      </c>
      <c r="I801" s="1" t="s">
        <v>28</v>
      </c>
      <c r="J801" s="1" t="n">
        <v>51</v>
      </c>
      <c r="K801" s="1" t="str">
        <f aca="false">IF(F801&gt;50000 ,"Above","Below")</f>
        <v>Above</v>
      </c>
      <c r="L801" s="1" t="str">
        <f aca="false">_xlfn.IFS(J800&gt;=50, "Excellent", J800&gt;=40, "Good", J800&gt;=30, "Average", J800&lt;30, "Poor")</f>
        <v>Excellent</v>
      </c>
      <c r="M801" s="6" t="b">
        <f aca="false">AND(E801="HR", I801="North", H801&gt;15000)</f>
        <v>0</v>
      </c>
      <c r="N801" s="1" t="b">
        <f aca="false">OR(E801="IT", F801&gt;60000)</f>
        <v>0</v>
      </c>
      <c r="O801" s="6" t="b">
        <f aca="false">NOT(E801="Marketing")</f>
        <v>0</v>
      </c>
      <c r="S801" s="1" t="n">
        <f aca="false">VLOOKUP(A801,A801:F1800,6,FALSE())</f>
        <v>58535</v>
      </c>
    </row>
    <row r="802" customFormat="false" ht="13.8" hidden="false" customHeight="false" outlineLevel="0" collapsed="false">
      <c r="A802" s="1" t="n">
        <v>801</v>
      </c>
      <c r="B802" s="1" t="s">
        <v>830</v>
      </c>
      <c r="C802" s="1" t="n">
        <v>56</v>
      </c>
      <c r="D802" s="1" t="s">
        <v>22</v>
      </c>
      <c r="E802" s="1" t="s">
        <v>36</v>
      </c>
      <c r="F802" s="1" t="n">
        <v>31645</v>
      </c>
      <c r="G802" s="5" t="n">
        <v>42959</v>
      </c>
      <c r="H802" s="1" t="n">
        <v>10329</v>
      </c>
      <c r="I802" s="1" t="s">
        <v>20</v>
      </c>
      <c r="J802" s="1" t="n">
        <v>55</v>
      </c>
      <c r="K802" s="1" t="str">
        <f aca="false">IF(F802&gt;50000 ,"Above","Below")</f>
        <v>Below</v>
      </c>
      <c r="L802" s="1" t="str">
        <f aca="false">_xlfn.IFS(J801&gt;=50, "Excellent", J801&gt;=40, "Good", J801&gt;=30, "Average", J801&lt;30, "Poor")</f>
        <v>Excellent</v>
      </c>
      <c r="M802" s="6" t="b">
        <f aca="false">AND(E802="HR", I802="North", H802&gt;15000)</f>
        <v>0</v>
      </c>
      <c r="N802" s="1" t="b">
        <f aca="false">OR(E802="IT", F802&gt;60000)</f>
        <v>1</v>
      </c>
      <c r="O802" s="6" t="b">
        <f aca="false">NOT(E802="Marketing")</f>
        <v>1</v>
      </c>
      <c r="S802" s="1" t="n">
        <f aca="false">VLOOKUP(A802,A802:F1801,6,FALSE())</f>
        <v>31645</v>
      </c>
      <c r="T802" s="1" t="n">
        <f aca="false">INDEX(H802:H1801, MATCH(A801, A801:A1803, 0))</f>
        <v>10329</v>
      </c>
    </row>
    <row r="803" customFormat="false" ht="13.8" hidden="false" customHeight="false" outlineLevel="0" collapsed="false">
      <c r="A803" s="1" t="n">
        <v>802</v>
      </c>
      <c r="B803" s="1" t="s">
        <v>831</v>
      </c>
      <c r="C803" s="1" t="n">
        <v>25</v>
      </c>
      <c r="D803" s="1" t="s">
        <v>22</v>
      </c>
      <c r="E803" s="1" t="s">
        <v>23</v>
      </c>
      <c r="F803" s="1" t="n">
        <v>57340</v>
      </c>
      <c r="G803" s="5" t="n">
        <v>44080</v>
      </c>
      <c r="H803" s="1" t="n">
        <v>27038</v>
      </c>
      <c r="I803" s="1" t="s">
        <v>28</v>
      </c>
      <c r="J803" s="1" t="n">
        <v>25</v>
      </c>
      <c r="K803" s="1" t="str">
        <f aca="false">IF(F803&gt;50000 ,"Above","Below")</f>
        <v>Above</v>
      </c>
      <c r="L803" s="1" t="str">
        <f aca="false">_xlfn.IFS(J802&gt;=50, "Excellent", J802&gt;=40, "Good", J802&gt;=30, "Average", J802&lt;30, "Poor")</f>
        <v>Excellent</v>
      </c>
      <c r="M803" s="6" t="b">
        <f aca="false">AND(E803="HR", I803="North", H803&gt;15000)</f>
        <v>0</v>
      </c>
      <c r="N803" s="1" t="b">
        <f aca="false">OR(E803="IT", F803&gt;60000)</f>
        <v>0</v>
      </c>
      <c r="O803" s="6" t="b">
        <f aca="false">NOT(E803="Marketing")</f>
        <v>1</v>
      </c>
      <c r="S803" s="1" t="n">
        <f aca="false">VLOOKUP(A803,A803:F1802,6,FALSE())</f>
        <v>57340</v>
      </c>
    </row>
    <row r="804" customFormat="false" ht="13.8" hidden="false" customHeight="false" outlineLevel="0" collapsed="false">
      <c r="A804" s="1" t="n">
        <v>803</v>
      </c>
      <c r="B804" s="1" t="s">
        <v>832</v>
      </c>
      <c r="C804" s="1" t="n">
        <v>44</v>
      </c>
      <c r="D804" s="1" t="s">
        <v>18</v>
      </c>
      <c r="E804" s="1" t="s">
        <v>23</v>
      </c>
      <c r="F804" s="1" t="n">
        <v>67951</v>
      </c>
      <c r="G804" s="5" t="n">
        <v>44879</v>
      </c>
      <c r="H804" s="1" t="n">
        <v>18511</v>
      </c>
      <c r="I804" s="1" t="s">
        <v>37</v>
      </c>
      <c r="J804" s="1" t="n">
        <v>31</v>
      </c>
      <c r="K804" s="1" t="str">
        <f aca="false">IF(F804&gt;50000 ,"Above","Below")</f>
        <v>Above</v>
      </c>
      <c r="L804" s="1" t="str">
        <f aca="false">_xlfn.IFS(J803&gt;=50, "Excellent", J803&gt;=40, "Good", J803&gt;=30, "Average", J803&lt;30, "Poor")</f>
        <v>Poor</v>
      </c>
      <c r="M804" s="6" t="b">
        <f aca="false">AND(E804="HR", I804="North", H804&gt;15000)</f>
        <v>0</v>
      </c>
      <c r="N804" s="1" t="b">
        <f aca="false">OR(E804="IT", F804&gt;60000)</f>
        <v>1</v>
      </c>
      <c r="O804" s="6" t="b">
        <f aca="false">NOT(E804="Marketing")</f>
        <v>1</v>
      </c>
      <c r="S804" s="1" t="n">
        <f aca="false">VLOOKUP(A804,A804:F1803,6,FALSE())</f>
        <v>67951</v>
      </c>
      <c r="T804" s="1" t="n">
        <f aca="false">INDEX(H804:H1803, MATCH(A803, A803:A1805, 0))</f>
        <v>18511</v>
      </c>
    </row>
    <row r="805" customFormat="false" ht="13.8" hidden="false" customHeight="false" outlineLevel="0" collapsed="false">
      <c r="A805" s="1" t="n">
        <v>804</v>
      </c>
      <c r="B805" s="1" t="s">
        <v>833</v>
      </c>
      <c r="C805" s="1" t="n">
        <v>58</v>
      </c>
      <c r="D805" s="1" t="s">
        <v>18</v>
      </c>
      <c r="E805" s="1" t="s">
        <v>23</v>
      </c>
      <c r="F805" s="1" t="n">
        <v>74994</v>
      </c>
      <c r="G805" s="5" t="n">
        <v>42775</v>
      </c>
      <c r="H805" s="1" t="n">
        <v>30882</v>
      </c>
      <c r="I805" s="1" t="s">
        <v>28</v>
      </c>
      <c r="J805" s="1" t="n">
        <v>44</v>
      </c>
      <c r="K805" s="1" t="str">
        <f aca="false">IF(F805&gt;50000 ,"Above","Below")</f>
        <v>Above</v>
      </c>
      <c r="L805" s="1" t="str">
        <f aca="false">_xlfn.IFS(J804&gt;=50, "Excellent", J804&gt;=40, "Good", J804&gt;=30, "Average", J804&lt;30, "Poor")</f>
        <v>Average</v>
      </c>
      <c r="M805" s="6" t="b">
        <f aca="false">AND(E805="HR", I805="North", H805&gt;15000)</f>
        <v>0</v>
      </c>
      <c r="N805" s="1" t="b">
        <f aca="false">OR(E805="IT", F805&gt;60000)</f>
        <v>1</v>
      </c>
      <c r="O805" s="6" t="b">
        <f aca="false">NOT(E805="Marketing")</f>
        <v>1</v>
      </c>
      <c r="S805" s="1" t="n">
        <f aca="false">VLOOKUP(A805,A805:F1804,6,FALSE())</f>
        <v>74994</v>
      </c>
    </row>
    <row r="806" customFormat="false" ht="13.8" hidden="false" customHeight="false" outlineLevel="0" collapsed="false">
      <c r="A806" s="1" t="n">
        <v>805</v>
      </c>
      <c r="B806" s="1" t="s">
        <v>834</v>
      </c>
      <c r="C806" s="1" t="n">
        <v>50</v>
      </c>
      <c r="D806" s="1" t="s">
        <v>18</v>
      </c>
      <c r="E806" s="1" t="s">
        <v>19</v>
      </c>
      <c r="F806" s="1" t="n">
        <v>65147</v>
      </c>
      <c r="G806" s="5" t="n">
        <v>45092</v>
      </c>
      <c r="H806" s="1" t="n">
        <v>31553</v>
      </c>
      <c r="I806" s="1" t="s">
        <v>20</v>
      </c>
      <c r="J806" s="1" t="n">
        <v>35</v>
      </c>
      <c r="K806" s="1" t="str">
        <f aca="false">IF(F806&gt;50000 ,"Above","Below")</f>
        <v>Above</v>
      </c>
      <c r="L806" s="1" t="str">
        <f aca="false">_xlfn.IFS(J805&gt;=50, "Excellent", J805&gt;=40, "Good", J805&gt;=30, "Average", J805&lt;30, "Poor")</f>
        <v>Good</v>
      </c>
      <c r="M806" s="6" t="b">
        <f aca="false">AND(E806="HR", I806="North", H806&gt;15000)</f>
        <v>0</v>
      </c>
      <c r="N806" s="1" t="b">
        <f aca="false">OR(E806="IT", F806&gt;60000)</f>
        <v>1</v>
      </c>
      <c r="O806" s="6" t="b">
        <f aca="false">NOT(E806="Marketing")</f>
        <v>0</v>
      </c>
      <c r="S806" s="1" t="n">
        <f aca="false">VLOOKUP(A806,A806:F1805,6,FALSE())</f>
        <v>65147</v>
      </c>
      <c r="T806" s="1" t="n">
        <f aca="false">INDEX(H806:H1805, MATCH(A805, A805:A1807, 0))</f>
        <v>31553</v>
      </c>
    </row>
    <row r="807" customFormat="false" ht="13.8" hidden="false" customHeight="false" outlineLevel="0" collapsed="false">
      <c r="A807" s="1" t="n">
        <v>806</v>
      </c>
      <c r="B807" s="1" t="s">
        <v>835</v>
      </c>
      <c r="C807" s="1" t="n">
        <v>29</v>
      </c>
      <c r="D807" s="1" t="s">
        <v>22</v>
      </c>
      <c r="E807" s="1" t="s">
        <v>7</v>
      </c>
      <c r="F807" s="1" t="n">
        <v>37846</v>
      </c>
      <c r="G807" s="5" t="n">
        <v>44251</v>
      </c>
      <c r="H807" s="1" t="n">
        <v>15130</v>
      </c>
      <c r="I807" s="1" t="s">
        <v>20</v>
      </c>
      <c r="J807" s="1" t="n">
        <v>54</v>
      </c>
      <c r="K807" s="1" t="str">
        <f aca="false">IF(F807&gt;50000 ,"Above","Below")</f>
        <v>Below</v>
      </c>
      <c r="L807" s="1" t="str">
        <f aca="false">_xlfn.IFS(J806&gt;=50, "Excellent", J806&gt;=40, "Good", J806&gt;=30, "Average", J806&lt;30, "Poor")</f>
        <v>Average</v>
      </c>
      <c r="M807" s="6" t="b">
        <f aca="false">AND(E807="HR", I807="North", H807&gt;15000)</f>
        <v>0</v>
      </c>
      <c r="N807" s="1" t="b">
        <f aca="false">OR(E807="IT", F807&gt;60000)</f>
        <v>0</v>
      </c>
      <c r="O807" s="6" t="b">
        <f aca="false">NOT(E807="Marketing")</f>
        <v>1</v>
      </c>
      <c r="S807" s="1" t="n">
        <f aca="false">VLOOKUP(A807,A807:F1806,6,FALSE())</f>
        <v>37846</v>
      </c>
    </row>
    <row r="808" customFormat="false" ht="13.8" hidden="false" customHeight="false" outlineLevel="0" collapsed="false">
      <c r="A808" s="1" t="n">
        <v>807</v>
      </c>
      <c r="B808" s="1" t="s">
        <v>836</v>
      </c>
      <c r="C808" s="1" t="n">
        <v>53</v>
      </c>
      <c r="D808" s="1" t="s">
        <v>18</v>
      </c>
      <c r="E808" s="1" t="s">
        <v>36</v>
      </c>
      <c r="F808" s="1" t="n">
        <v>40230</v>
      </c>
      <c r="G808" s="5" t="n">
        <v>45327</v>
      </c>
      <c r="H808" s="1" t="n">
        <v>13523</v>
      </c>
      <c r="I808" s="1" t="s">
        <v>25</v>
      </c>
      <c r="J808" s="1" t="n">
        <v>55</v>
      </c>
      <c r="K808" s="1" t="str">
        <f aca="false">IF(F808&gt;50000 ,"Above","Below")</f>
        <v>Below</v>
      </c>
      <c r="L808" s="1" t="str">
        <f aca="false">_xlfn.IFS(J807&gt;=50, "Excellent", J807&gt;=40, "Good", J807&gt;=30, "Average", J807&lt;30, "Poor")</f>
        <v>Excellent</v>
      </c>
      <c r="M808" s="6" t="b">
        <f aca="false">AND(E808="HR", I808="North", H808&gt;15000)</f>
        <v>0</v>
      </c>
      <c r="N808" s="1" t="b">
        <f aca="false">OR(E808="IT", F808&gt;60000)</f>
        <v>1</v>
      </c>
      <c r="O808" s="6" t="b">
        <f aca="false">NOT(E808="Marketing")</f>
        <v>1</v>
      </c>
      <c r="S808" s="1" t="n">
        <f aca="false">VLOOKUP(A808,A808:F1807,6,FALSE())</f>
        <v>40230</v>
      </c>
      <c r="T808" s="1" t="n">
        <f aca="false">INDEX(H808:H1807, MATCH(A807, A807:A1809, 0))</f>
        <v>13523</v>
      </c>
    </row>
    <row r="809" customFormat="false" ht="13.8" hidden="false" customHeight="false" outlineLevel="0" collapsed="false">
      <c r="A809" s="1" t="n">
        <v>808</v>
      </c>
      <c r="B809" s="1" t="s">
        <v>837</v>
      </c>
      <c r="C809" s="1" t="n">
        <v>49</v>
      </c>
      <c r="D809" s="1" t="s">
        <v>22</v>
      </c>
      <c r="E809" s="1" t="s">
        <v>36</v>
      </c>
      <c r="F809" s="1" t="n">
        <v>75856</v>
      </c>
      <c r="G809" s="5" t="n">
        <v>43076</v>
      </c>
      <c r="H809" s="1" t="n">
        <v>29685</v>
      </c>
      <c r="I809" s="1" t="s">
        <v>28</v>
      </c>
      <c r="J809" s="1" t="n">
        <v>28</v>
      </c>
      <c r="K809" s="1" t="str">
        <f aca="false">IF(F809&gt;50000 ,"Above","Below")</f>
        <v>Above</v>
      </c>
      <c r="L809" s="1" t="str">
        <f aca="false">_xlfn.IFS(J808&gt;=50, "Excellent", J808&gt;=40, "Good", J808&gt;=30, "Average", J808&lt;30, "Poor")</f>
        <v>Excellent</v>
      </c>
      <c r="M809" s="6" t="b">
        <f aca="false">AND(E809="HR", I809="North", H809&gt;15000)</f>
        <v>0</v>
      </c>
      <c r="N809" s="1" t="b">
        <f aca="false">OR(E809="IT", F809&gt;60000)</f>
        <v>1</v>
      </c>
      <c r="O809" s="6" t="b">
        <f aca="false">NOT(E809="Marketing")</f>
        <v>1</v>
      </c>
      <c r="S809" s="1" t="n">
        <f aca="false">VLOOKUP(A809,A809:F1808,6,FALSE())</f>
        <v>75856</v>
      </c>
    </row>
    <row r="810" customFormat="false" ht="13.8" hidden="false" customHeight="false" outlineLevel="0" collapsed="false">
      <c r="A810" s="1" t="n">
        <v>809</v>
      </c>
      <c r="B810" s="1" t="s">
        <v>838</v>
      </c>
      <c r="C810" s="1" t="n">
        <v>49</v>
      </c>
      <c r="D810" s="1" t="s">
        <v>18</v>
      </c>
      <c r="E810" s="1" t="s">
        <v>23</v>
      </c>
      <c r="F810" s="1" t="n">
        <v>70823</v>
      </c>
      <c r="G810" s="5" t="n">
        <v>42889</v>
      </c>
      <c r="H810" s="1" t="n">
        <v>32034</v>
      </c>
      <c r="I810" s="1" t="s">
        <v>28</v>
      </c>
      <c r="J810" s="1" t="n">
        <v>47</v>
      </c>
      <c r="K810" s="1" t="str">
        <f aca="false">IF(F810&gt;50000 ,"Above","Below")</f>
        <v>Above</v>
      </c>
      <c r="L810" s="1" t="str">
        <f aca="false">_xlfn.IFS(J809&gt;=50, "Excellent", J809&gt;=40, "Good", J809&gt;=30, "Average", J809&lt;30, "Poor")</f>
        <v>Poor</v>
      </c>
      <c r="M810" s="6" t="b">
        <f aca="false">AND(E810="HR", I810="North", H810&gt;15000)</f>
        <v>0</v>
      </c>
      <c r="N810" s="1" t="b">
        <f aca="false">OR(E810="IT", F810&gt;60000)</f>
        <v>1</v>
      </c>
      <c r="O810" s="6" t="b">
        <f aca="false">NOT(E810="Marketing")</f>
        <v>1</v>
      </c>
      <c r="S810" s="1" t="n">
        <f aca="false">VLOOKUP(A810,A810:F1809,6,FALSE())</f>
        <v>70823</v>
      </c>
      <c r="T810" s="1" t="n">
        <f aca="false">INDEX(H810:H1809, MATCH(A809, A809:A1811, 0))</f>
        <v>32034</v>
      </c>
    </row>
    <row r="811" customFormat="false" ht="13.8" hidden="false" customHeight="false" outlineLevel="0" collapsed="false">
      <c r="A811" s="1" t="n">
        <v>810</v>
      </c>
      <c r="B811" s="1" t="s">
        <v>839</v>
      </c>
      <c r="C811" s="1" t="n">
        <v>49</v>
      </c>
      <c r="D811" s="1" t="s">
        <v>18</v>
      </c>
      <c r="E811" s="1" t="s">
        <v>23</v>
      </c>
      <c r="F811" s="1" t="n">
        <v>48373</v>
      </c>
      <c r="G811" s="5" t="n">
        <v>42670</v>
      </c>
      <c r="H811" s="1" t="n">
        <v>10389</v>
      </c>
      <c r="I811" s="1" t="s">
        <v>28</v>
      </c>
      <c r="J811" s="1" t="n">
        <v>23</v>
      </c>
      <c r="K811" s="1" t="str">
        <f aca="false">IF(F811&gt;50000 ,"Above","Below")</f>
        <v>Below</v>
      </c>
      <c r="L811" s="1" t="str">
        <f aca="false">_xlfn.IFS(J810&gt;=50, "Excellent", J810&gt;=40, "Good", J810&gt;=30, "Average", J810&lt;30, "Poor")</f>
        <v>Good</v>
      </c>
      <c r="M811" s="6" t="b">
        <f aca="false">AND(E811="HR", I811="North", H811&gt;15000)</f>
        <v>0</v>
      </c>
      <c r="N811" s="1" t="b">
        <f aca="false">OR(E811="IT", F811&gt;60000)</f>
        <v>0</v>
      </c>
      <c r="O811" s="6" t="b">
        <f aca="false">NOT(E811="Marketing")</f>
        <v>1</v>
      </c>
      <c r="S811" s="1" t="n">
        <f aca="false">VLOOKUP(A811,A811:F1810,6,FALSE())</f>
        <v>48373</v>
      </c>
    </row>
    <row r="812" customFormat="false" ht="13.8" hidden="false" customHeight="false" outlineLevel="0" collapsed="false">
      <c r="A812" s="1" t="n">
        <v>811</v>
      </c>
      <c r="B812" s="1" t="s">
        <v>840</v>
      </c>
      <c r="C812" s="1" t="n">
        <v>60</v>
      </c>
      <c r="D812" s="1" t="s">
        <v>22</v>
      </c>
      <c r="E812" s="1" t="s">
        <v>7</v>
      </c>
      <c r="F812" s="1" t="n">
        <v>47030</v>
      </c>
      <c r="G812" s="5" t="n">
        <v>44760</v>
      </c>
      <c r="H812" s="1" t="n">
        <v>27453</v>
      </c>
      <c r="I812" s="1" t="s">
        <v>25</v>
      </c>
      <c r="J812" s="1" t="n">
        <v>49</v>
      </c>
      <c r="K812" s="1" t="str">
        <f aca="false">IF(F812&gt;50000 ,"Above","Below")</f>
        <v>Below</v>
      </c>
      <c r="L812" s="1" t="str">
        <f aca="false">_xlfn.IFS(J811&gt;=50, "Excellent", J811&gt;=40, "Good", J811&gt;=30, "Average", J811&lt;30, "Poor")</f>
        <v>Poor</v>
      </c>
      <c r="M812" s="6" t="b">
        <f aca="false">AND(E812="HR", I812="North", H812&gt;15000)</f>
        <v>0</v>
      </c>
      <c r="N812" s="1" t="b">
        <f aca="false">OR(E812="IT", F812&gt;60000)</f>
        <v>0</v>
      </c>
      <c r="O812" s="6" t="b">
        <f aca="false">NOT(E812="Marketing")</f>
        <v>1</v>
      </c>
      <c r="S812" s="1" t="n">
        <f aca="false">VLOOKUP(A812,A812:F1811,6,FALSE())</f>
        <v>47030</v>
      </c>
      <c r="T812" s="1" t="n">
        <f aca="false">INDEX(H812:H1811, MATCH(A811, A811:A1813, 0))</f>
        <v>27453</v>
      </c>
    </row>
    <row r="813" customFormat="false" ht="13.8" hidden="false" customHeight="false" outlineLevel="0" collapsed="false">
      <c r="A813" s="1" t="n">
        <v>812</v>
      </c>
      <c r="B813" s="1" t="s">
        <v>841</v>
      </c>
      <c r="C813" s="1" t="n">
        <v>22</v>
      </c>
      <c r="D813" s="1" t="s">
        <v>22</v>
      </c>
      <c r="E813" s="1" t="s">
        <v>23</v>
      </c>
      <c r="F813" s="1" t="n">
        <v>63643</v>
      </c>
      <c r="G813" s="5" t="n">
        <v>45353</v>
      </c>
      <c r="H813" s="1" t="n">
        <v>17232</v>
      </c>
      <c r="I813" s="1" t="s">
        <v>37</v>
      </c>
      <c r="J813" s="1" t="n">
        <v>28</v>
      </c>
      <c r="K813" s="1" t="str">
        <f aca="false">IF(F813&gt;50000 ,"Above","Below")</f>
        <v>Above</v>
      </c>
      <c r="L813" s="1" t="str">
        <f aca="false">_xlfn.IFS(J812&gt;=50, "Excellent", J812&gt;=40, "Good", J812&gt;=30, "Average", J812&lt;30, "Poor")</f>
        <v>Good</v>
      </c>
      <c r="M813" s="6" t="b">
        <f aca="false">AND(E813="HR", I813="North", H813&gt;15000)</f>
        <v>0</v>
      </c>
      <c r="N813" s="1" t="b">
        <f aca="false">OR(E813="IT", F813&gt;60000)</f>
        <v>1</v>
      </c>
      <c r="O813" s="6" t="b">
        <f aca="false">NOT(E813="Marketing")</f>
        <v>1</v>
      </c>
      <c r="S813" s="1" t="n">
        <f aca="false">VLOOKUP(A813,A813:F1812,6,FALSE())</f>
        <v>63643</v>
      </c>
    </row>
    <row r="814" customFormat="false" ht="13.8" hidden="false" customHeight="false" outlineLevel="0" collapsed="false">
      <c r="A814" s="1" t="n">
        <v>813</v>
      </c>
      <c r="B814" s="1" t="s">
        <v>842</v>
      </c>
      <c r="C814" s="1" t="n">
        <v>28</v>
      </c>
      <c r="D814" s="1" t="s">
        <v>18</v>
      </c>
      <c r="E814" s="1" t="s">
        <v>19</v>
      </c>
      <c r="F814" s="1" t="n">
        <v>75973</v>
      </c>
      <c r="G814" s="5" t="n">
        <v>45095</v>
      </c>
      <c r="H814" s="1" t="n">
        <v>10904</v>
      </c>
      <c r="I814" s="1" t="s">
        <v>25</v>
      </c>
      <c r="J814" s="1" t="n">
        <v>49</v>
      </c>
      <c r="K814" s="1" t="str">
        <f aca="false">IF(F814&gt;50000 ,"Above","Below")</f>
        <v>Above</v>
      </c>
      <c r="L814" s="1" t="str">
        <f aca="false">_xlfn.IFS(J813&gt;=50, "Excellent", J813&gt;=40, "Good", J813&gt;=30, "Average", J813&lt;30, "Poor")</f>
        <v>Poor</v>
      </c>
      <c r="M814" s="6" t="b">
        <f aca="false">AND(E814="HR", I814="North", H814&gt;15000)</f>
        <v>0</v>
      </c>
      <c r="N814" s="1" t="b">
        <f aca="false">OR(E814="IT", F814&gt;60000)</f>
        <v>1</v>
      </c>
      <c r="O814" s="6" t="b">
        <f aca="false">NOT(E814="Marketing")</f>
        <v>0</v>
      </c>
      <c r="S814" s="1" t="n">
        <f aca="false">VLOOKUP(A814,A814:F1813,6,FALSE())</f>
        <v>75973</v>
      </c>
      <c r="T814" s="1" t="n">
        <f aca="false">INDEX(H814:H1813, MATCH(A813, A813:A1815, 0))</f>
        <v>10904</v>
      </c>
    </row>
    <row r="815" customFormat="false" ht="13.8" hidden="false" customHeight="false" outlineLevel="0" collapsed="false">
      <c r="A815" s="1" t="n">
        <v>814</v>
      </c>
      <c r="B815" s="1" t="s">
        <v>843</v>
      </c>
      <c r="C815" s="1" t="n">
        <v>30</v>
      </c>
      <c r="D815" s="1" t="s">
        <v>18</v>
      </c>
      <c r="E815" s="1" t="s">
        <v>23</v>
      </c>
      <c r="F815" s="1" t="n">
        <v>64379</v>
      </c>
      <c r="G815" s="5" t="n">
        <v>43228</v>
      </c>
      <c r="H815" s="1" t="n">
        <v>27106</v>
      </c>
      <c r="I815" s="1" t="s">
        <v>28</v>
      </c>
      <c r="J815" s="1" t="n">
        <v>28</v>
      </c>
      <c r="K815" s="1" t="str">
        <f aca="false">IF(F815&gt;50000 ,"Above","Below")</f>
        <v>Above</v>
      </c>
      <c r="L815" s="1" t="str">
        <f aca="false">_xlfn.IFS(J814&gt;=50, "Excellent", J814&gt;=40, "Good", J814&gt;=30, "Average", J814&lt;30, "Poor")</f>
        <v>Good</v>
      </c>
      <c r="M815" s="6" t="b">
        <f aca="false">AND(E815="HR", I815="North", H815&gt;15000)</f>
        <v>0</v>
      </c>
      <c r="N815" s="1" t="b">
        <f aca="false">OR(E815="IT", F815&gt;60000)</f>
        <v>1</v>
      </c>
      <c r="O815" s="6" t="b">
        <f aca="false">NOT(E815="Marketing")</f>
        <v>1</v>
      </c>
      <c r="S815" s="1" t="n">
        <f aca="false">VLOOKUP(A815,A815:F1814,6,FALSE())</f>
        <v>64379</v>
      </c>
    </row>
    <row r="816" customFormat="false" ht="13.8" hidden="false" customHeight="false" outlineLevel="0" collapsed="false">
      <c r="A816" s="1" t="n">
        <v>815</v>
      </c>
      <c r="B816" s="1" t="s">
        <v>844</v>
      </c>
      <c r="C816" s="1" t="n">
        <v>47</v>
      </c>
      <c r="D816" s="1" t="s">
        <v>22</v>
      </c>
      <c r="E816" s="1" t="s">
        <v>30</v>
      </c>
      <c r="F816" s="1" t="n">
        <v>48831</v>
      </c>
      <c r="G816" s="5" t="n">
        <v>43531</v>
      </c>
      <c r="H816" s="1" t="n">
        <v>27379</v>
      </c>
      <c r="I816" s="1" t="s">
        <v>25</v>
      </c>
      <c r="J816" s="1" t="n">
        <v>41</v>
      </c>
      <c r="K816" s="1" t="str">
        <f aca="false">IF(F816&gt;50000 ,"Above","Below")</f>
        <v>Below</v>
      </c>
      <c r="L816" s="1" t="str">
        <f aca="false">_xlfn.IFS(J815&gt;=50, "Excellent", J815&gt;=40, "Good", J815&gt;=30, "Average", J815&lt;30, "Poor")</f>
        <v>Poor</v>
      </c>
      <c r="M816" s="6" t="b">
        <f aca="false">AND(E816="HR", I816="North", H816&gt;15000)</f>
        <v>0</v>
      </c>
      <c r="N816" s="1" t="b">
        <f aca="false">OR(E816="IT", F816&gt;60000)</f>
        <v>0</v>
      </c>
      <c r="O816" s="6" t="b">
        <f aca="false">NOT(E816="Marketing")</f>
        <v>1</v>
      </c>
      <c r="S816" s="1" t="n">
        <f aca="false">VLOOKUP(A816,A816:F1815,6,FALSE())</f>
        <v>48831</v>
      </c>
      <c r="T816" s="1" t="n">
        <f aca="false">INDEX(H816:H1815, MATCH(A815, A815:A1817, 0))</f>
        <v>27379</v>
      </c>
    </row>
    <row r="817" customFormat="false" ht="13.8" hidden="false" customHeight="false" outlineLevel="0" collapsed="false">
      <c r="A817" s="1" t="n">
        <v>816</v>
      </c>
      <c r="B817" s="1" t="s">
        <v>845</v>
      </c>
      <c r="C817" s="1" t="n">
        <v>56</v>
      </c>
      <c r="D817" s="1" t="s">
        <v>18</v>
      </c>
      <c r="E817" s="1" t="s">
        <v>36</v>
      </c>
      <c r="F817" s="1" t="n">
        <v>49401</v>
      </c>
      <c r="G817" s="5" t="n">
        <v>43665</v>
      </c>
      <c r="H817" s="1" t="n">
        <v>35973</v>
      </c>
      <c r="I817" s="1" t="s">
        <v>28</v>
      </c>
      <c r="J817" s="1" t="n">
        <v>55</v>
      </c>
      <c r="K817" s="1" t="str">
        <f aca="false">IF(F817&gt;50000 ,"Above","Below")</f>
        <v>Below</v>
      </c>
      <c r="L817" s="1" t="str">
        <f aca="false">_xlfn.IFS(J816&gt;=50, "Excellent", J816&gt;=40, "Good", J816&gt;=30, "Average", J816&lt;30, "Poor")</f>
        <v>Good</v>
      </c>
      <c r="M817" s="6" t="b">
        <f aca="false">AND(E817="HR", I817="North", H817&gt;15000)</f>
        <v>0</v>
      </c>
      <c r="N817" s="1" t="b">
        <f aca="false">OR(E817="IT", F817&gt;60000)</f>
        <v>1</v>
      </c>
      <c r="O817" s="6" t="b">
        <f aca="false">NOT(E817="Marketing")</f>
        <v>1</v>
      </c>
      <c r="S817" s="1" t="n">
        <f aca="false">VLOOKUP(A817,A817:F1816,6,FALSE())</f>
        <v>49401</v>
      </c>
    </row>
    <row r="818" customFormat="false" ht="13.8" hidden="false" customHeight="false" outlineLevel="0" collapsed="false">
      <c r="A818" s="1" t="n">
        <v>817</v>
      </c>
      <c r="B818" s="1" t="s">
        <v>846</v>
      </c>
      <c r="C818" s="1" t="n">
        <v>55</v>
      </c>
      <c r="D818" s="1" t="s">
        <v>18</v>
      </c>
      <c r="E818" s="1" t="s">
        <v>7</v>
      </c>
      <c r="F818" s="1" t="n">
        <v>78449</v>
      </c>
      <c r="G818" s="5" t="n">
        <v>45187</v>
      </c>
      <c r="H818" s="1" t="n">
        <v>24989</v>
      </c>
      <c r="I818" s="1" t="s">
        <v>28</v>
      </c>
      <c r="J818" s="1" t="n">
        <v>40</v>
      </c>
      <c r="K818" s="1" t="str">
        <f aca="false">IF(F818&gt;50000 ,"Above","Below")</f>
        <v>Above</v>
      </c>
      <c r="L818" s="1" t="str">
        <f aca="false">_xlfn.IFS(J817&gt;=50, "Excellent", J817&gt;=40, "Good", J817&gt;=30, "Average", J817&lt;30, "Poor")</f>
        <v>Excellent</v>
      </c>
      <c r="M818" s="6" t="b">
        <f aca="false">AND(E818="HR", I818="North", H818&gt;15000)</f>
        <v>0</v>
      </c>
      <c r="N818" s="1" t="b">
        <f aca="false">OR(E818="IT", F818&gt;60000)</f>
        <v>1</v>
      </c>
      <c r="O818" s="6" t="b">
        <f aca="false">NOT(E818="Marketing")</f>
        <v>1</v>
      </c>
      <c r="S818" s="1" t="n">
        <f aca="false">VLOOKUP(A818,A818:F1817,6,FALSE())</f>
        <v>78449</v>
      </c>
      <c r="T818" s="1" t="n">
        <f aca="false">INDEX(H818:H1817, MATCH(A817, A817:A1819, 0))</f>
        <v>24989</v>
      </c>
    </row>
    <row r="819" customFormat="false" ht="13.8" hidden="false" customHeight="false" outlineLevel="0" collapsed="false">
      <c r="A819" s="1" t="n">
        <v>818</v>
      </c>
      <c r="B819" s="1" t="s">
        <v>847</v>
      </c>
      <c r="C819" s="1" t="n">
        <v>58</v>
      </c>
      <c r="D819" s="1" t="s">
        <v>18</v>
      </c>
      <c r="E819" s="1" t="s">
        <v>23</v>
      </c>
      <c r="F819" s="1" t="n">
        <v>33304</v>
      </c>
      <c r="G819" s="5" t="n">
        <v>42124</v>
      </c>
      <c r="H819" s="1" t="n">
        <v>21668</v>
      </c>
      <c r="I819" s="1" t="s">
        <v>28</v>
      </c>
      <c r="J819" s="1" t="n">
        <v>39</v>
      </c>
      <c r="K819" s="1" t="str">
        <f aca="false">IF(F819&gt;50000 ,"Above","Below")</f>
        <v>Below</v>
      </c>
      <c r="L819" s="1" t="str">
        <f aca="false">_xlfn.IFS(J818&gt;=50, "Excellent", J818&gt;=40, "Good", J818&gt;=30, "Average", J818&lt;30, "Poor")</f>
        <v>Good</v>
      </c>
      <c r="M819" s="6" t="b">
        <f aca="false">AND(E819="HR", I819="North", H819&gt;15000)</f>
        <v>0</v>
      </c>
      <c r="N819" s="1" t="b">
        <f aca="false">OR(E819="IT", F819&gt;60000)</f>
        <v>0</v>
      </c>
      <c r="O819" s="6" t="b">
        <f aca="false">NOT(E819="Marketing")</f>
        <v>1</v>
      </c>
      <c r="S819" s="1" t="n">
        <f aca="false">VLOOKUP(A819,A819:F1818,6,FALSE())</f>
        <v>33304</v>
      </c>
    </row>
    <row r="820" customFormat="false" ht="13.8" hidden="false" customHeight="false" outlineLevel="0" collapsed="false">
      <c r="A820" s="1" t="n">
        <v>819</v>
      </c>
      <c r="B820" s="1" t="s">
        <v>848</v>
      </c>
      <c r="C820" s="1" t="n">
        <v>26</v>
      </c>
      <c r="D820" s="1" t="s">
        <v>18</v>
      </c>
      <c r="E820" s="1" t="s">
        <v>36</v>
      </c>
      <c r="F820" s="1" t="n">
        <v>60065</v>
      </c>
      <c r="G820" s="5" t="n">
        <v>44596</v>
      </c>
      <c r="H820" s="1" t="n">
        <v>12689</v>
      </c>
      <c r="I820" s="1" t="s">
        <v>37</v>
      </c>
      <c r="J820" s="1" t="n">
        <v>29</v>
      </c>
      <c r="K820" s="1" t="str">
        <f aca="false">IF(F820&gt;50000 ,"Above","Below")</f>
        <v>Above</v>
      </c>
      <c r="L820" s="1" t="str">
        <f aca="false">_xlfn.IFS(J819&gt;=50, "Excellent", J819&gt;=40, "Good", J819&gt;=30, "Average", J819&lt;30, "Poor")</f>
        <v>Average</v>
      </c>
      <c r="M820" s="6" t="b">
        <f aca="false">AND(E820="HR", I820="North", H820&gt;15000)</f>
        <v>0</v>
      </c>
      <c r="N820" s="1" t="b">
        <f aca="false">OR(E820="IT", F820&gt;60000)</f>
        <v>1</v>
      </c>
      <c r="O820" s="6" t="b">
        <f aca="false">NOT(E820="Marketing")</f>
        <v>1</v>
      </c>
      <c r="S820" s="1" t="n">
        <f aca="false">VLOOKUP(A820,A820:F1819,6,FALSE())</f>
        <v>60065</v>
      </c>
      <c r="T820" s="1" t="n">
        <f aca="false">INDEX(H820:H1819, MATCH(A819, A819:A1821, 0))</f>
        <v>12689</v>
      </c>
    </row>
    <row r="821" customFormat="false" ht="13.8" hidden="false" customHeight="false" outlineLevel="0" collapsed="false">
      <c r="A821" s="1" t="n">
        <v>820</v>
      </c>
      <c r="B821" s="1" t="s">
        <v>849</v>
      </c>
      <c r="C821" s="1" t="n">
        <v>27</v>
      </c>
      <c r="D821" s="1" t="s">
        <v>18</v>
      </c>
      <c r="E821" s="1" t="s">
        <v>30</v>
      </c>
      <c r="F821" s="1" t="n">
        <v>62504</v>
      </c>
      <c r="G821" s="5" t="n">
        <v>42762</v>
      </c>
      <c r="H821" s="1" t="n">
        <v>16103</v>
      </c>
      <c r="I821" s="1" t="s">
        <v>37</v>
      </c>
      <c r="J821" s="1" t="n">
        <v>44</v>
      </c>
      <c r="K821" s="1" t="str">
        <f aca="false">IF(F821&gt;50000 ,"Above","Below")</f>
        <v>Above</v>
      </c>
      <c r="L821" s="1" t="str">
        <f aca="false">_xlfn.IFS(J820&gt;=50, "Excellent", J820&gt;=40, "Good", J820&gt;=30, "Average", J820&lt;30, "Poor")</f>
        <v>Poor</v>
      </c>
      <c r="M821" s="6" t="b">
        <f aca="false">AND(E821="HR", I821="North", H821&gt;15000)</f>
        <v>0</v>
      </c>
      <c r="N821" s="1" t="b">
        <f aca="false">OR(E821="IT", F821&gt;60000)</f>
        <v>1</v>
      </c>
      <c r="O821" s="6" t="b">
        <f aca="false">NOT(E821="Marketing")</f>
        <v>1</v>
      </c>
      <c r="S821" s="1" t="n">
        <f aca="false">VLOOKUP(A821,A821:F1820,6,FALSE())</f>
        <v>62504</v>
      </c>
      <c r="T821" s="1" t="n">
        <f aca="false">INDEX(H821:H1820, MATCH(A820, A820:A1822, 0))</f>
        <v>16103</v>
      </c>
    </row>
    <row r="822" customFormat="false" ht="13.8" hidden="false" customHeight="false" outlineLevel="0" collapsed="false">
      <c r="A822" s="1" t="n">
        <v>821</v>
      </c>
      <c r="B822" s="1" t="s">
        <v>850</v>
      </c>
      <c r="C822" s="1" t="n">
        <v>26</v>
      </c>
      <c r="D822" s="1" t="s">
        <v>18</v>
      </c>
      <c r="E822" s="1" t="s">
        <v>30</v>
      </c>
      <c r="F822" s="1" t="n">
        <v>54834</v>
      </c>
      <c r="G822" s="5" t="n">
        <v>44563</v>
      </c>
      <c r="H822" s="1" t="n">
        <v>19308</v>
      </c>
      <c r="I822" s="1" t="s">
        <v>37</v>
      </c>
      <c r="J822" s="1" t="n">
        <v>47</v>
      </c>
      <c r="K822" s="1" t="str">
        <f aca="false">IF(F822&gt;50000 ,"Above","Below")</f>
        <v>Above</v>
      </c>
      <c r="L822" s="1" t="str">
        <f aca="false">_xlfn.IFS(J821&gt;=50, "Excellent", J821&gt;=40, "Good", J821&gt;=30, "Average", J821&lt;30, "Poor")</f>
        <v>Good</v>
      </c>
      <c r="M822" s="6" t="b">
        <f aca="false">AND(E822="HR", I822="North", H822&gt;15000)</f>
        <v>0</v>
      </c>
      <c r="N822" s="1" t="b">
        <f aca="false">OR(E822="IT", F822&gt;60000)</f>
        <v>0</v>
      </c>
      <c r="O822" s="6" t="b">
        <f aca="false">NOT(E822="Marketing")</f>
        <v>1</v>
      </c>
      <c r="S822" s="1" t="n">
        <f aca="false">VLOOKUP(A822,A822:F1821,6,FALSE())</f>
        <v>54834</v>
      </c>
    </row>
    <row r="823" customFormat="false" ht="13.8" hidden="false" customHeight="false" outlineLevel="0" collapsed="false">
      <c r="A823" s="1" t="n">
        <v>822</v>
      </c>
      <c r="B823" s="1" t="s">
        <v>851</v>
      </c>
      <c r="C823" s="1" t="n">
        <v>58</v>
      </c>
      <c r="D823" s="1" t="s">
        <v>22</v>
      </c>
      <c r="E823" s="1" t="s">
        <v>7</v>
      </c>
      <c r="F823" s="1" t="n">
        <v>51556</v>
      </c>
      <c r="G823" s="5" t="n">
        <v>41976</v>
      </c>
      <c r="H823" s="1" t="n">
        <v>36370</v>
      </c>
      <c r="I823" s="1" t="s">
        <v>20</v>
      </c>
      <c r="J823" s="1" t="n">
        <v>53</v>
      </c>
      <c r="K823" s="1" t="str">
        <f aca="false">IF(F823&gt;50000 ,"Above","Below")</f>
        <v>Above</v>
      </c>
      <c r="L823" s="1" t="str">
        <f aca="false">_xlfn.IFS(J822&gt;=50, "Excellent", J822&gt;=40, "Good", J822&gt;=30, "Average", J822&lt;30, "Poor")</f>
        <v>Good</v>
      </c>
      <c r="M823" s="6" t="b">
        <f aca="false">AND(E823="HR", I823="North", H823&gt;15000)</f>
        <v>0</v>
      </c>
      <c r="N823" s="1" t="b">
        <f aca="false">OR(E823="IT", F823&gt;60000)</f>
        <v>0</v>
      </c>
      <c r="O823" s="6" t="b">
        <f aca="false">NOT(E823="Marketing")</f>
        <v>1</v>
      </c>
      <c r="S823" s="1" t="n">
        <f aca="false">VLOOKUP(A823,A823:F1822,6,FALSE())</f>
        <v>51556</v>
      </c>
      <c r="T823" s="1" t="n">
        <f aca="false">INDEX(H823:H1822, MATCH(A822, A822:A1824, 0))</f>
        <v>36370</v>
      </c>
    </row>
    <row r="824" customFormat="false" ht="13.8" hidden="false" customHeight="false" outlineLevel="0" collapsed="false">
      <c r="A824" s="1" t="n">
        <v>823</v>
      </c>
      <c r="B824" s="1" t="s">
        <v>852</v>
      </c>
      <c r="C824" s="1" t="n">
        <v>52</v>
      </c>
      <c r="D824" s="1" t="s">
        <v>18</v>
      </c>
      <c r="E824" s="1" t="s">
        <v>7</v>
      </c>
      <c r="F824" s="1" t="n">
        <v>67014</v>
      </c>
      <c r="G824" s="5" t="n">
        <v>42610</v>
      </c>
      <c r="H824" s="1" t="n">
        <v>36165</v>
      </c>
      <c r="I824" s="1" t="s">
        <v>25</v>
      </c>
      <c r="J824" s="1" t="n">
        <v>34</v>
      </c>
      <c r="K824" s="1" t="str">
        <f aca="false">IF(F824&gt;50000 ,"Above","Below")</f>
        <v>Above</v>
      </c>
      <c r="L824" s="1" t="str">
        <f aca="false">_xlfn.IFS(J823&gt;=50, "Excellent", J823&gt;=40, "Good", J823&gt;=30, "Average", J823&lt;30, "Poor")</f>
        <v>Excellent</v>
      </c>
      <c r="M824" s="6" t="b">
        <f aca="false">AND(E824="HR", I824="North", H824&gt;15000)</f>
        <v>0</v>
      </c>
      <c r="N824" s="1" t="b">
        <f aca="false">OR(E824="IT", F824&gt;60000)</f>
        <v>1</v>
      </c>
      <c r="O824" s="6" t="b">
        <f aca="false">NOT(E824="Marketing")</f>
        <v>1</v>
      </c>
      <c r="S824" s="1" t="n">
        <f aca="false">VLOOKUP(A824,A824:F1823,6,FALSE())</f>
        <v>67014</v>
      </c>
    </row>
    <row r="825" customFormat="false" ht="13.8" hidden="false" customHeight="false" outlineLevel="0" collapsed="false">
      <c r="A825" s="1" t="n">
        <v>824</v>
      </c>
      <c r="B825" s="1" t="s">
        <v>853</v>
      </c>
      <c r="C825" s="1" t="n">
        <v>41</v>
      </c>
      <c r="D825" s="1" t="s">
        <v>22</v>
      </c>
      <c r="E825" s="1" t="s">
        <v>19</v>
      </c>
      <c r="F825" s="1" t="n">
        <v>57553</v>
      </c>
      <c r="G825" s="5" t="n">
        <v>44845</v>
      </c>
      <c r="H825" s="1" t="n">
        <v>13489</v>
      </c>
      <c r="I825" s="1" t="s">
        <v>37</v>
      </c>
      <c r="J825" s="1" t="n">
        <v>20</v>
      </c>
      <c r="K825" s="1" t="str">
        <f aca="false">IF(F825&gt;50000 ,"Above","Below")</f>
        <v>Above</v>
      </c>
      <c r="L825" s="1" t="str">
        <f aca="false">_xlfn.IFS(J824&gt;=50, "Excellent", J824&gt;=40, "Good", J824&gt;=30, "Average", J824&lt;30, "Poor")</f>
        <v>Average</v>
      </c>
      <c r="M825" s="6" t="b">
        <f aca="false">AND(E825="HR", I825="North", H825&gt;15000)</f>
        <v>0</v>
      </c>
      <c r="N825" s="1" t="b">
        <f aca="false">OR(E825="IT", F825&gt;60000)</f>
        <v>0</v>
      </c>
      <c r="O825" s="6" t="b">
        <f aca="false">NOT(E825="Marketing")</f>
        <v>0</v>
      </c>
      <c r="S825" s="1" t="n">
        <f aca="false">VLOOKUP(A825,A825:F1824,6,FALSE())</f>
        <v>57553</v>
      </c>
      <c r="T825" s="1" t="n">
        <f aca="false">INDEX(H825:H1824, MATCH(A824, A824:A1826, 0))</f>
        <v>13489</v>
      </c>
    </row>
    <row r="826" customFormat="false" ht="13.8" hidden="false" customHeight="false" outlineLevel="0" collapsed="false">
      <c r="A826" s="1" t="n">
        <v>825</v>
      </c>
      <c r="B826" s="1" t="s">
        <v>854</v>
      </c>
      <c r="C826" s="1" t="n">
        <v>46</v>
      </c>
      <c r="D826" s="1" t="s">
        <v>22</v>
      </c>
      <c r="E826" s="1" t="s">
        <v>19</v>
      </c>
      <c r="F826" s="1" t="n">
        <v>76973</v>
      </c>
      <c r="G826" s="5" t="n">
        <v>42434</v>
      </c>
      <c r="H826" s="1" t="n">
        <v>36118</v>
      </c>
      <c r="I826" s="1" t="s">
        <v>28</v>
      </c>
      <c r="J826" s="1" t="n">
        <v>55</v>
      </c>
      <c r="K826" s="1" t="str">
        <f aca="false">IF(F826&gt;50000 ,"Above","Below")</f>
        <v>Above</v>
      </c>
      <c r="L826" s="1" t="str">
        <f aca="false">_xlfn.IFS(J825&gt;=50, "Excellent", J825&gt;=40, "Good", J825&gt;=30, "Average", J825&lt;30, "Poor")</f>
        <v>Poor</v>
      </c>
      <c r="M826" s="6" t="b">
        <f aca="false">AND(E826="HR", I826="North", H826&gt;15000)</f>
        <v>0</v>
      </c>
      <c r="N826" s="1" t="b">
        <f aca="false">OR(E826="IT", F826&gt;60000)</f>
        <v>1</v>
      </c>
      <c r="O826" s="6" t="b">
        <f aca="false">NOT(E826="Marketing")</f>
        <v>0</v>
      </c>
      <c r="S826" s="1" t="n">
        <f aca="false">VLOOKUP(A826,A826:F1825,6,FALSE())</f>
        <v>76973</v>
      </c>
    </row>
    <row r="827" customFormat="false" ht="13.8" hidden="false" customHeight="false" outlineLevel="0" collapsed="false">
      <c r="A827" s="1" t="n">
        <v>826</v>
      </c>
      <c r="B827" s="1" t="s">
        <v>855</v>
      </c>
      <c r="C827" s="1" t="n">
        <v>51</v>
      </c>
      <c r="D827" s="1" t="s">
        <v>18</v>
      </c>
      <c r="E827" s="1" t="s">
        <v>19</v>
      </c>
      <c r="F827" s="1" t="n">
        <v>62743</v>
      </c>
      <c r="G827" s="5" t="n">
        <v>42099</v>
      </c>
      <c r="H827" s="1" t="n">
        <v>12102</v>
      </c>
      <c r="I827" s="1" t="s">
        <v>25</v>
      </c>
      <c r="J827" s="1" t="n">
        <v>58</v>
      </c>
      <c r="K827" s="1" t="str">
        <f aca="false">IF(F827&gt;50000 ,"Above","Below")</f>
        <v>Above</v>
      </c>
      <c r="L827" s="1" t="str">
        <f aca="false">_xlfn.IFS(J826&gt;=50, "Excellent", J826&gt;=40, "Good", J826&gt;=30, "Average", J826&lt;30, "Poor")</f>
        <v>Excellent</v>
      </c>
      <c r="M827" s="6" t="b">
        <f aca="false">AND(E827="HR", I827="North", H827&gt;15000)</f>
        <v>0</v>
      </c>
      <c r="N827" s="1" t="b">
        <f aca="false">OR(E827="IT", F827&gt;60000)</f>
        <v>1</v>
      </c>
      <c r="O827" s="6" t="b">
        <f aca="false">NOT(E827="Marketing")</f>
        <v>0</v>
      </c>
      <c r="S827" s="1" t="n">
        <f aca="false">VLOOKUP(A827,A827:F1826,6,FALSE())</f>
        <v>62743</v>
      </c>
      <c r="T827" s="1" t="n">
        <f aca="false">INDEX(H827:H1826, MATCH(A826, A826:A1828, 0))</f>
        <v>12102</v>
      </c>
    </row>
    <row r="828" customFormat="false" ht="13.8" hidden="false" customHeight="false" outlineLevel="0" collapsed="false">
      <c r="A828" s="1" t="n">
        <v>827</v>
      </c>
      <c r="B828" s="1" t="s">
        <v>856</v>
      </c>
      <c r="C828" s="1" t="n">
        <v>53</v>
      </c>
      <c r="D828" s="1" t="s">
        <v>18</v>
      </c>
      <c r="E828" s="1" t="s">
        <v>36</v>
      </c>
      <c r="F828" s="1" t="n">
        <v>42786</v>
      </c>
      <c r="G828" s="5" t="n">
        <v>43283</v>
      </c>
      <c r="H828" s="1" t="n">
        <v>14463</v>
      </c>
      <c r="I828" s="1" t="s">
        <v>20</v>
      </c>
      <c r="J828" s="1" t="n">
        <v>48</v>
      </c>
      <c r="K828" s="1" t="str">
        <f aca="false">IF(F828&gt;50000 ,"Above","Below")</f>
        <v>Below</v>
      </c>
      <c r="L828" s="1" t="str">
        <f aca="false">_xlfn.IFS(J827&gt;=50, "Excellent", J827&gt;=40, "Good", J827&gt;=30, "Average", J827&lt;30, "Poor")</f>
        <v>Excellent</v>
      </c>
      <c r="M828" s="6" t="b">
        <f aca="false">AND(E828="HR", I828="North", H828&gt;15000)</f>
        <v>0</v>
      </c>
      <c r="N828" s="1" t="b">
        <f aca="false">OR(E828="IT", F828&gt;60000)</f>
        <v>1</v>
      </c>
      <c r="O828" s="6" t="b">
        <f aca="false">NOT(E828="Marketing")</f>
        <v>1</v>
      </c>
      <c r="S828" s="1" t="n">
        <f aca="false">VLOOKUP(A828,A828:F1827,6,FALSE())</f>
        <v>42786</v>
      </c>
    </row>
    <row r="829" customFormat="false" ht="13.8" hidden="false" customHeight="false" outlineLevel="0" collapsed="false">
      <c r="A829" s="1" t="n">
        <v>828</v>
      </c>
      <c r="B829" s="1" t="s">
        <v>857</v>
      </c>
      <c r="C829" s="1" t="n">
        <v>23</v>
      </c>
      <c r="D829" s="1" t="s">
        <v>22</v>
      </c>
      <c r="E829" s="1" t="s">
        <v>19</v>
      </c>
      <c r="F829" s="1" t="n">
        <v>59707</v>
      </c>
      <c r="G829" s="5" t="n">
        <v>43152</v>
      </c>
      <c r="H829" s="1" t="n">
        <v>20351</v>
      </c>
      <c r="I829" s="1" t="s">
        <v>37</v>
      </c>
      <c r="J829" s="1" t="n">
        <v>25</v>
      </c>
      <c r="K829" s="1" t="str">
        <f aca="false">IF(F829&gt;50000 ,"Above","Below")</f>
        <v>Above</v>
      </c>
      <c r="L829" s="1" t="str">
        <f aca="false">_xlfn.IFS(J828&gt;=50, "Excellent", J828&gt;=40, "Good", J828&gt;=30, "Average", J828&lt;30, "Poor")</f>
        <v>Good</v>
      </c>
      <c r="M829" s="6" t="b">
        <f aca="false">AND(E829="HR", I829="North", H829&gt;15000)</f>
        <v>0</v>
      </c>
      <c r="N829" s="1" t="b">
        <f aca="false">OR(E829="IT", F829&gt;60000)</f>
        <v>0</v>
      </c>
      <c r="O829" s="6" t="b">
        <f aca="false">NOT(E829="Marketing")</f>
        <v>0</v>
      </c>
      <c r="S829" s="1" t="n">
        <f aca="false">VLOOKUP(A829,A829:F1828,6,FALSE())</f>
        <v>59707</v>
      </c>
      <c r="T829" s="1" t="n">
        <f aca="false">INDEX(H829:H1828, MATCH(A828, A828:A1830, 0))</f>
        <v>20351</v>
      </c>
    </row>
    <row r="830" customFormat="false" ht="13.8" hidden="false" customHeight="false" outlineLevel="0" collapsed="false">
      <c r="A830" s="1" t="n">
        <v>829</v>
      </c>
      <c r="B830" s="1" t="s">
        <v>858</v>
      </c>
      <c r="C830" s="1" t="n">
        <v>40</v>
      </c>
      <c r="D830" s="1" t="s">
        <v>22</v>
      </c>
      <c r="E830" s="1" t="s">
        <v>30</v>
      </c>
      <c r="F830" s="1" t="n">
        <v>77407</v>
      </c>
      <c r="G830" s="5" t="n">
        <v>45159</v>
      </c>
      <c r="H830" s="1" t="n">
        <v>25740</v>
      </c>
      <c r="I830" s="1" t="s">
        <v>20</v>
      </c>
      <c r="J830" s="1" t="n">
        <v>26</v>
      </c>
      <c r="K830" s="1" t="str">
        <f aca="false">IF(F830&gt;50000 ,"Above","Below")</f>
        <v>Above</v>
      </c>
      <c r="L830" s="1" t="str">
        <f aca="false">_xlfn.IFS(J829&gt;=50, "Excellent", J829&gt;=40, "Good", J829&gt;=30, "Average", J829&lt;30, "Poor")</f>
        <v>Poor</v>
      </c>
      <c r="M830" s="6" t="b">
        <f aca="false">AND(E830="HR", I830="North", H830&gt;15000)</f>
        <v>0</v>
      </c>
      <c r="N830" s="1" t="b">
        <f aca="false">OR(E830="IT", F830&gt;60000)</f>
        <v>1</v>
      </c>
      <c r="O830" s="6" t="b">
        <f aca="false">NOT(E830="Marketing")</f>
        <v>1</v>
      </c>
      <c r="S830" s="1" t="n">
        <f aca="false">VLOOKUP(A830,A830:F1829,6,FALSE())</f>
        <v>77407</v>
      </c>
    </row>
    <row r="831" customFormat="false" ht="13.8" hidden="false" customHeight="false" outlineLevel="0" collapsed="false">
      <c r="A831" s="1" t="n">
        <v>830</v>
      </c>
      <c r="B831" s="1" t="s">
        <v>859</v>
      </c>
      <c r="C831" s="1" t="n">
        <v>37</v>
      </c>
      <c r="D831" s="1" t="s">
        <v>22</v>
      </c>
      <c r="E831" s="1" t="s">
        <v>36</v>
      </c>
      <c r="F831" s="1" t="n">
        <v>51222</v>
      </c>
      <c r="G831" s="5" t="n">
        <v>42465</v>
      </c>
      <c r="H831" s="1" t="n">
        <v>39968</v>
      </c>
      <c r="I831" s="1" t="s">
        <v>20</v>
      </c>
      <c r="J831" s="1" t="n">
        <v>58</v>
      </c>
      <c r="K831" s="1" t="str">
        <f aca="false">IF(F831&gt;50000 ,"Above","Below")</f>
        <v>Above</v>
      </c>
      <c r="L831" s="1" t="str">
        <f aca="false">_xlfn.IFS(J830&gt;=50, "Excellent", J830&gt;=40, "Good", J830&gt;=30, "Average", J830&lt;30, "Poor")</f>
        <v>Poor</v>
      </c>
      <c r="M831" s="6" t="b">
        <f aca="false">AND(E831="HR", I831="North", H831&gt;15000)</f>
        <v>0</v>
      </c>
      <c r="N831" s="1" t="b">
        <f aca="false">OR(E831="IT", F831&gt;60000)</f>
        <v>1</v>
      </c>
      <c r="O831" s="6" t="b">
        <f aca="false">NOT(E831="Marketing")</f>
        <v>1</v>
      </c>
      <c r="S831" s="1" t="n">
        <f aca="false">VLOOKUP(A831,A831:F1830,6,FALSE())</f>
        <v>51222</v>
      </c>
      <c r="T831" s="1" t="n">
        <f aca="false">INDEX(H831:H1830, MATCH(A830, A830:A1832, 0))</f>
        <v>39968</v>
      </c>
    </row>
    <row r="832" customFormat="false" ht="13.8" hidden="false" customHeight="false" outlineLevel="0" collapsed="false">
      <c r="A832" s="1" t="n">
        <v>831</v>
      </c>
      <c r="B832" s="1" t="s">
        <v>860</v>
      </c>
      <c r="C832" s="1" t="n">
        <v>26</v>
      </c>
      <c r="D832" s="1" t="s">
        <v>22</v>
      </c>
      <c r="E832" s="1" t="s">
        <v>19</v>
      </c>
      <c r="F832" s="1" t="n">
        <v>38245</v>
      </c>
      <c r="G832" s="5" t="n">
        <v>43420</v>
      </c>
      <c r="H832" s="1" t="n">
        <v>14331</v>
      </c>
      <c r="I832" s="1" t="s">
        <v>28</v>
      </c>
      <c r="J832" s="1" t="n">
        <v>57</v>
      </c>
      <c r="K832" s="1" t="str">
        <f aca="false">IF(F832&gt;50000 ,"Above","Below")</f>
        <v>Below</v>
      </c>
      <c r="L832" s="1" t="str">
        <f aca="false">_xlfn.IFS(J831&gt;=50, "Excellent", J831&gt;=40, "Good", J831&gt;=30, "Average", J831&lt;30, "Poor")</f>
        <v>Excellent</v>
      </c>
      <c r="M832" s="6" t="b">
        <f aca="false">AND(E832="HR", I832="North", H832&gt;15000)</f>
        <v>0</v>
      </c>
      <c r="N832" s="1" t="b">
        <f aca="false">OR(E832="IT", F832&gt;60000)</f>
        <v>0</v>
      </c>
      <c r="O832" s="6" t="b">
        <f aca="false">NOT(E832="Marketing")</f>
        <v>0</v>
      </c>
      <c r="S832" s="1" t="n">
        <f aca="false">VLOOKUP(A832,A832:F1831,6,FALSE())</f>
        <v>38245</v>
      </c>
    </row>
    <row r="833" customFormat="false" ht="13.8" hidden="false" customHeight="false" outlineLevel="0" collapsed="false">
      <c r="A833" s="1" t="n">
        <v>832</v>
      </c>
      <c r="B833" s="1" t="s">
        <v>861</v>
      </c>
      <c r="C833" s="1" t="n">
        <v>36</v>
      </c>
      <c r="D833" s="1" t="s">
        <v>22</v>
      </c>
      <c r="E833" s="1" t="s">
        <v>30</v>
      </c>
      <c r="F833" s="1" t="n">
        <v>53005</v>
      </c>
      <c r="G833" s="5" t="n">
        <v>43528</v>
      </c>
      <c r="H833" s="1" t="n">
        <v>15871</v>
      </c>
      <c r="I833" s="1" t="s">
        <v>20</v>
      </c>
      <c r="J833" s="1" t="n">
        <v>36</v>
      </c>
      <c r="K833" s="1" t="str">
        <f aca="false">IF(F833&gt;50000 ,"Above","Below")</f>
        <v>Above</v>
      </c>
      <c r="L833" s="1" t="str">
        <f aca="false">_xlfn.IFS(J832&gt;=50, "Excellent", J832&gt;=40, "Good", J832&gt;=30, "Average", J832&lt;30, "Poor")</f>
        <v>Excellent</v>
      </c>
      <c r="M833" s="6" t="b">
        <f aca="false">AND(E833="HR", I833="North", H833&gt;15000)</f>
        <v>0</v>
      </c>
      <c r="N833" s="1" t="b">
        <f aca="false">OR(E833="IT", F833&gt;60000)</f>
        <v>0</v>
      </c>
      <c r="O833" s="6" t="b">
        <f aca="false">NOT(E833="Marketing")</f>
        <v>1</v>
      </c>
      <c r="S833" s="1" t="n">
        <f aca="false">VLOOKUP(A833,A833:F1832,6,FALSE())</f>
        <v>53005</v>
      </c>
      <c r="T833" s="1" t="n">
        <f aca="false">INDEX(H833:H1832, MATCH(A832, A832:A1834, 0))</f>
        <v>15871</v>
      </c>
    </row>
    <row r="834" customFormat="false" ht="13.8" hidden="false" customHeight="false" outlineLevel="0" collapsed="false">
      <c r="A834" s="1" t="n">
        <v>833</v>
      </c>
      <c r="B834" s="1" t="s">
        <v>862</v>
      </c>
      <c r="C834" s="1" t="n">
        <v>29</v>
      </c>
      <c r="D834" s="1" t="s">
        <v>18</v>
      </c>
      <c r="E834" s="1" t="s">
        <v>30</v>
      </c>
      <c r="F834" s="1" t="n">
        <v>67563</v>
      </c>
      <c r="G834" s="5" t="n">
        <v>42765</v>
      </c>
      <c r="H834" s="1" t="n">
        <v>26489</v>
      </c>
      <c r="I834" s="1" t="s">
        <v>25</v>
      </c>
      <c r="J834" s="1" t="n">
        <v>60</v>
      </c>
      <c r="K834" s="1" t="str">
        <f aca="false">IF(F834&gt;50000 ,"Above","Below")</f>
        <v>Above</v>
      </c>
      <c r="L834" s="1" t="str">
        <f aca="false">_xlfn.IFS(J833&gt;=50, "Excellent", J833&gt;=40, "Good", J833&gt;=30, "Average", J833&lt;30, "Poor")</f>
        <v>Average</v>
      </c>
      <c r="M834" s="6" t="b">
        <f aca="false">AND(E834="HR", I834="North", H834&gt;15000)</f>
        <v>0</v>
      </c>
      <c r="N834" s="1" t="b">
        <f aca="false">OR(E834="IT", F834&gt;60000)</f>
        <v>1</v>
      </c>
      <c r="O834" s="6" t="b">
        <f aca="false">NOT(E834="Marketing")</f>
        <v>1</v>
      </c>
      <c r="S834" s="1" t="n">
        <f aca="false">VLOOKUP(A834,A834:F1833,6,FALSE())</f>
        <v>67563</v>
      </c>
    </row>
    <row r="835" customFormat="false" ht="13.8" hidden="false" customHeight="false" outlineLevel="0" collapsed="false">
      <c r="A835" s="1" t="n">
        <v>834</v>
      </c>
      <c r="B835" s="1" t="s">
        <v>863</v>
      </c>
      <c r="C835" s="1" t="n">
        <v>22</v>
      </c>
      <c r="D835" s="1" t="s">
        <v>22</v>
      </c>
      <c r="E835" s="1" t="s">
        <v>36</v>
      </c>
      <c r="F835" s="1" t="n">
        <v>32721</v>
      </c>
      <c r="G835" s="5" t="n">
        <v>41908</v>
      </c>
      <c r="H835" s="1" t="n">
        <v>21064</v>
      </c>
      <c r="I835" s="1" t="s">
        <v>20</v>
      </c>
      <c r="J835" s="1" t="n">
        <v>22</v>
      </c>
      <c r="K835" s="1" t="str">
        <f aca="false">IF(F835&gt;50000 ,"Above","Below")</f>
        <v>Below</v>
      </c>
      <c r="L835" s="1" t="str">
        <f aca="false">_xlfn.IFS(J834&gt;=50, "Excellent", J834&gt;=40, "Good", J834&gt;=30, "Average", J834&lt;30, "Poor")</f>
        <v>Excellent</v>
      </c>
      <c r="M835" s="6" t="b">
        <f aca="false">AND(E835="HR", I835="North", H835&gt;15000)</f>
        <v>0</v>
      </c>
      <c r="N835" s="1" t="b">
        <f aca="false">OR(E835="IT", F835&gt;60000)</f>
        <v>1</v>
      </c>
      <c r="O835" s="6" t="b">
        <f aca="false">NOT(E835="Marketing")</f>
        <v>1</v>
      </c>
      <c r="S835" s="1" t="n">
        <f aca="false">VLOOKUP(A835,A835:F1834,6,FALSE())</f>
        <v>32721</v>
      </c>
      <c r="T835" s="1" t="n">
        <f aca="false">INDEX(H835:H1834, MATCH(A834, A834:A1836, 0))</f>
        <v>21064</v>
      </c>
    </row>
    <row r="836" customFormat="false" ht="13.8" hidden="false" customHeight="false" outlineLevel="0" collapsed="false">
      <c r="A836" s="1" t="n">
        <v>835</v>
      </c>
      <c r="B836" s="1" t="s">
        <v>864</v>
      </c>
      <c r="C836" s="1" t="n">
        <v>57</v>
      </c>
      <c r="D836" s="1" t="s">
        <v>22</v>
      </c>
      <c r="E836" s="1" t="s">
        <v>36</v>
      </c>
      <c r="F836" s="1" t="n">
        <v>31854</v>
      </c>
      <c r="G836" s="5" t="n">
        <v>43525</v>
      </c>
      <c r="H836" s="1" t="n">
        <v>17280</v>
      </c>
      <c r="I836" s="1" t="s">
        <v>28</v>
      </c>
      <c r="J836" s="1" t="n">
        <v>49</v>
      </c>
      <c r="K836" s="1" t="str">
        <f aca="false">IF(F836&gt;50000 ,"Above","Below")</f>
        <v>Below</v>
      </c>
      <c r="L836" s="1" t="str">
        <f aca="false">_xlfn.IFS(J835&gt;=50, "Excellent", J835&gt;=40, "Good", J835&gt;=30, "Average", J835&lt;30, "Poor")</f>
        <v>Poor</v>
      </c>
      <c r="M836" s="6" t="b">
        <f aca="false">AND(E836="HR", I836="North", H836&gt;15000)</f>
        <v>0</v>
      </c>
      <c r="N836" s="1" t="b">
        <f aca="false">OR(E836="IT", F836&gt;60000)</f>
        <v>1</v>
      </c>
      <c r="O836" s="6" t="b">
        <f aca="false">NOT(E836="Marketing")</f>
        <v>1</v>
      </c>
      <c r="S836" s="1" t="n">
        <f aca="false">VLOOKUP(A836,A836:F1835,6,FALSE())</f>
        <v>31854</v>
      </c>
    </row>
    <row r="837" customFormat="false" ht="13.8" hidden="false" customHeight="false" outlineLevel="0" collapsed="false">
      <c r="A837" s="1" t="n">
        <v>836</v>
      </c>
      <c r="B837" s="1" t="s">
        <v>865</v>
      </c>
      <c r="C837" s="1" t="n">
        <v>40</v>
      </c>
      <c r="D837" s="1" t="s">
        <v>18</v>
      </c>
      <c r="E837" s="1" t="s">
        <v>36</v>
      </c>
      <c r="F837" s="1" t="n">
        <v>45908</v>
      </c>
      <c r="G837" s="5" t="n">
        <v>43185</v>
      </c>
      <c r="H837" s="1" t="n">
        <v>25710</v>
      </c>
      <c r="I837" s="1" t="s">
        <v>37</v>
      </c>
      <c r="J837" s="1" t="n">
        <v>53</v>
      </c>
      <c r="K837" s="1" t="str">
        <f aca="false">IF(F837&gt;50000 ,"Above","Below")</f>
        <v>Below</v>
      </c>
      <c r="L837" s="1" t="str">
        <f aca="false">_xlfn.IFS(J836&gt;=50, "Excellent", J836&gt;=40, "Good", J836&gt;=30, "Average", J836&lt;30, "Poor")</f>
        <v>Good</v>
      </c>
      <c r="M837" s="6" t="b">
        <f aca="false">AND(E837="HR", I837="North", H837&gt;15000)</f>
        <v>0</v>
      </c>
      <c r="N837" s="1" t="b">
        <f aca="false">OR(E837="IT", F837&gt;60000)</f>
        <v>1</v>
      </c>
      <c r="O837" s="6" t="b">
        <f aca="false">NOT(E837="Marketing")</f>
        <v>1</v>
      </c>
      <c r="S837" s="1" t="n">
        <f aca="false">VLOOKUP(A837,A837:F1836,6,FALSE())</f>
        <v>45908</v>
      </c>
      <c r="T837" s="1" t="n">
        <f aca="false">INDEX(H837:H1836, MATCH(A836, A836:A1838, 0))</f>
        <v>25710</v>
      </c>
    </row>
    <row r="838" customFormat="false" ht="13.8" hidden="false" customHeight="false" outlineLevel="0" collapsed="false">
      <c r="A838" s="1" t="n">
        <v>837</v>
      </c>
      <c r="B838" s="1" t="s">
        <v>866</v>
      </c>
      <c r="C838" s="1" t="n">
        <v>52</v>
      </c>
      <c r="D838" s="1" t="s">
        <v>18</v>
      </c>
      <c r="E838" s="1" t="s">
        <v>19</v>
      </c>
      <c r="F838" s="1" t="n">
        <v>35598</v>
      </c>
      <c r="G838" s="5" t="n">
        <v>43486</v>
      </c>
      <c r="H838" s="1" t="n">
        <v>32104</v>
      </c>
      <c r="I838" s="1" t="s">
        <v>25</v>
      </c>
      <c r="J838" s="1" t="n">
        <v>25</v>
      </c>
      <c r="K838" s="1" t="str">
        <f aca="false">IF(F838&gt;50000 ,"Above","Below")</f>
        <v>Below</v>
      </c>
      <c r="L838" s="1" t="str">
        <f aca="false">_xlfn.IFS(J837&gt;=50, "Excellent", J837&gt;=40, "Good", J837&gt;=30, "Average", J837&lt;30, "Poor")</f>
        <v>Excellent</v>
      </c>
      <c r="M838" s="6" t="b">
        <f aca="false">AND(E838="HR", I838="North", H838&gt;15000)</f>
        <v>0</v>
      </c>
      <c r="N838" s="1" t="b">
        <f aca="false">OR(E838="IT", F838&gt;60000)</f>
        <v>0</v>
      </c>
      <c r="O838" s="6" t="b">
        <f aca="false">NOT(E838="Marketing")</f>
        <v>0</v>
      </c>
      <c r="S838" s="1" t="n">
        <f aca="false">VLOOKUP(A838,A838:F1837,6,FALSE())</f>
        <v>35598</v>
      </c>
    </row>
    <row r="839" customFormat="false" ht="13.8" hidden="false" customHeight="false" outlineLevel="0" collapsed="false">
      <c r="A839" s="1" t="n">
        <v>838</v>
      </c>
      <c r="B839" s="1" t="s">
        <v>867</v>
      </c>
      <c r="C839" s="1" t="n">
        <v>50</v>
      </c>
      <c r="D839" s="1" t="s">
        <v>22</v>
      </c>
      <c r="E839" s="1" t="s">
        <v>30</v>
      </c>
      <c r="F839" s="1" t="n">
        <v>52201</v>
      </c>
      <c r="G839" s="5" t="n">
        <v>45465</v>
      </c>
      <c r="H839" s="1" t="n">
        <v>22557</v>
      </c>
      <c r="I839" s="1" t="s">
        <v>37</v>
      </c>
      <c r="J839" s="1" t="n">
        <v>26</v>
      </c>
      <c r="K839" s="1" t="str">
        <f aca="false">IF(F839&gt;50000 ,"Above","Below")</f>
        <v>Above</v>
      </c>
      <c r="L839" s="1" t="str">
        <f aca="false">_xlfn.IFS(J838&gt;=50, "Excellent", J838&gt;=40, "Good", J838&gt;=30, "Average", J838&lt;30, "Poor")</f>
        <v>Poor</v>
      </c>
      <c r="M839" s="6" t="b">
        <f aca="false">AND(E839="HR", I839="North", H839&gt;15000)</f>
        <v>0</v>
      </c>
      <c r="N839" s="1" t="b">
        <f aca="false">OR(E839="IT", F839&gt;60000)</f>
        <v>0</v>
      </c>
      <c r="O839" s="6" t="b">
        <f aca="false">NOT(E839="Marketing")</f>
        <v>1</v>
      </c>
      <c r="S839" s="1" t="n">
        <f aca="false">VLOOKUP(A839,A839:F1838,6,FALSE())</f>
        <v>52201</v>
      </c>
      <c r="T839" s="1" t="n">
        <f aca="false">INDEX(H839:H1838, MATCH(A838, A838:A1840, 0))</f>
        <v>22557</v>
      </c>
    </row>
    <row r="840" customFormat="false" ht="13.8" hidden="false" customHeight="false" outlineLevel="0" collapsed="false">
      <c r="A840" s="1" t="n">
        <v>839</v>
      </c>
      <c r="B840" s="1" t="s">
        <v>868</v>
      </c>
      <c r="C840" s="1" t="n">
        <v>35</v>
      </c>
      <c r="D840" s="1" t="s">
        <v>22</v>
      </c>
      <c r="E840" s="1" t="s">
        <v>36</v>
      </c>
      <c r="F840" s="1" t="n">
        <v>58384</v>
      </c>
      <c r="G840" s="5" t="n">
        <v>45459</v>
      </c>
      <c r="H840" s="1" t="n">
        <v>23579</v>
      </c>
      <c r="I840" s="1" t="s">
        <v>28</v>
      </c>
      <c r="J840" s="1" t="n">
        <v>38</v>
      </c>
      <c r="K840" s="1" t="str">
        <f aca="false">IF(F840&gt;50000 ,"Above","Below")</f>
        <v>Above</v>
      </c>
      <c r="L840" s="1" t="str">
        <f aca="false">_xlfn.IFS(J839&gt;=50, "Excellent", J839&gt;=40, "Good", J839&gt;=30, "Average", J839&lt;30, "Poor")</f>
        <v>Poor</v>
      </c>
      <c r="M840" s="6" t="b">
        <f aca="false">AND(E840="HR", I840="North", H840&gt;15000)</f>
        <v>0</v>
      </c>
      <c r="N840" s="1" t="b">
        <f aca="false">OR(E840="IT", F840&gt;60000)</f>
        <v>1</v>
      </c>
      <c r="O840" s="6" t="b">
        <f aca="false">NOT(E840="Marketing")</f>
        <v>1</v>
      </c>
      <c r="S840" s="1" t="n">
        <f aca="false">VLOOKUP(A840,A840:F1839,6,FALSE())</f>
        <v>58384</v>
      </c>
    </row>
    <row r="841" customFormat="false" ht="13.8" hidden="false" customHeight="false" outlineLevel="0" collapsed="false">
      <c r="A841" s="1" t="n">
        <v>840</v>
      </c>
      <c r="B841" s="1" t="s">
        <v>869</v>
      </c>
      <c r="C841" s="1" t="n">
        <v>52</v>
      </c>
      <c r="D841" s="1" t="s">
        <v>18</v>
      </c>
      <c r="E841" s="1" t="s">
        <v>30</v>
      </c>
      <c r="F841" s="1" t="n">
        <v>53441</v>
      </c>
      <c r="G841" s="5" t="n">
        <v>42251</v>
      </c>
      <c r="H841" s="1" t="n">
        <v>10421</v>
      </c>
      <c r="I841" s="1" t="s">
        <v>28</v>
      </c>
      <c r="J841" s="1" t="n">
        <v>53</v>
      </c>
      <c r="K841" s="1" t="str">
        <f aca="false">IF(F841&gt;50000 ,"Above","Below")</f>
        <v>Above</v>
      </c>
      <c r="L841" s="1" t="str">
        <f aca="false">_xlfn.IFS(J840&gt;=50, "Excellent", J840&gt;=40, "Good", J840&gt;=30, "Average", J840&lt;30, "Poor")</f>
        <v>Average</v>
      </c>
      <c r="M841" s="6" t="b">
        <f aca="false">AND(E841="HR", I841="North", H841&gt;15000)</f>
        <v>0</v>
      </c>
      <c r="N841" s="1" t="b">
        <f aca="false">OR(E841="IT", F841&gt;60000)</f>
        <v>0</v>
      </c>
      <c r="O841" s="6" t="b">
        <f aca="false">NOT(E841="Marketing")</f>
        <v>1</v>
      </c>
      <c r="S841" s="1" t="n">
        <f aca="false">VLOOKUP(A841,A841:F1840,6,FALSE())</f>
        <v>53441</v>
      </c>
      <c r="T841" s="1" t="n">
        <f aca="false">INDEX(H841:H1840, MATCH(A840, A840:A1842, 0))</f>
        <v>10421</v>
      </c>
    </row>
    <row r="842" customFormat="false" ht="13.8" hidden="false" customHeight="false" outlineLevel="0" collapsed="false">
      <c r="A842" s="1" t="n">
        <v>841</v>
      </c>
      <c r="B842" s="1" t="s">
        <v>870</v>
      </c>
      <c r="C842" s="1" t="n">
        <v>37</v>
      </c>
      <c r="D842" s="1" t="s">
        <v>18</v>
      </c>
      <c r="E842" s="1" t="s">
        <v>7</v>
      </c>
      <c r="F842" s="1" t="n">
        <v>67675</v>
      </c>
      <c r="G842" s="5" t="n">
        <v>44365</v>
      </c>
      <c r="H842" s="1" t="n">
        <v>23038</v>
      </c>
      <c r="I842" s="1" t="s">
        <v>28</v>
      </c>
      <c r="J842" s="1" t="n">
        <v>33</v>
      </c>
      <c r="K842" s="1" t="str">
        <f aca="false">IF(F842&gt;50000 ,"Above","Below")</f>
        <v>Above</v>
      </c>
      <c r="L842" s="1" t="str">
        <f aca="false">_xlfn.IFS(J841&gt;=50, "Excellent", J841&gt;=40, "Good", J841&gt;=30, "Average", J841&lt;30, "Poor")</f>
        <v>Excellent</v>
      </c>
      <c r="M842" s="6" t="b">
        <f aca="false">AND(E842="HR", I842="North", H842&gt;15000)</f>
        <v>0</v>
      </c>
      <c r="N842" s="1" t="b">
        <f aca="false">OR(E842="IT", F842&gt;60000)</f>
        <v>1</v>
      </c>
      <c r="O842" s="6" t="b">
        <f aca="false">NOT(E842="Marketing")</f>
        <v>1</v>
      </c>
      <c r="S842" s="1" t="n">
        <f aca="false">VLOOKUP(A842,A842:F1841,6,FALSE())</f>
        <v>67675</v>
      </c>
      <c r="T842" s="1" t="n">
        <f aca="false">INDEX(H842:H1841, MATCH(A841, A841:A1843, 0))</f>
        <v>23038</v>
      </c>
    </row>
    <row r="843" customFormat="false" ht="13.8" hidden="false" customHeight="false" outlineLevel="0" collapsed="false">
      <c r="A843" s="1" t="n">
        <v>842</v>
      </c>
      <c r="B843" s="1" t="s">
        <v>871</v>
      </c>
      <c r="C843" s="1" t="n">
        <v>59</v>
      </c>
      <c r="D843" s="1" t="s">
        <v>18</v>
      </c>
      <c r="E843" s="1" t="s">
        <v>19</v>
      </c>
      <c r="F843" s="1" t="n">
        <v>45055</v>
      </c>
      <c r="G843" s="5" t="n">
        <v>45456</v>
      </c>
      <c r="H843" s="1" t="n">
        <v>31858</v>
      </c>
      <c r="I843" s="1" t="s">
        <v>25</v>
      </c>
      <c r="J843" s="1" t="n">
        <v>37</v>
      </c>
      <c r="K843" s="1" t="str">
        <f aca="false">IF(F843&gt;50000 ,"Above","Below")</f>
        <v>Below</v>
      </c>
      <c r="L843" s="1" t="str">
        <f aca="false">_xlfn.IFS(J842&gt;=50, "Excellent", J842&gt;=40, "Good", J842&gt;=30, "Average", J842&lt;30, "Poor")</f>
        <v>Average</v>
      </c>
      <c r="M843" s="6" t="b">
        <f aca="false">AND(E843="HR", I843="North", H843&gt;15000)</f>
        <v>0</v>
      </c>
      <c r="N843" s="1" t="b">
        <f aca="false">OR(E843="IT", F843&gt;60000)</f>
        <v>0</v>
      </c>
      <c r="O843" s="6" t="b">
        <f aca="false">NOT(E843="Marketing")</f>
        <v>0</v>
      </c>
      <c r="S843" s="1" t="n">
        <f aca="false">VLOOKUP(A843,A843:F1842,6,FALSE())</f>
        <v>45055</v>
      </c>
    </row>
    <row r="844" customFormat="false" ht="13.8" hidden="false" customHeight="false" outlineLevel="0" collapsed="false">
      <c r="A844" s="1" t="n">
        <v>843</v>
      </c>
      <c r="B844" s="1" t="s">
        <v>872</v>
      </c>
      <c r="C844" s="1" t="n">
        <v>24</v>
      </c>
      <c r="D844" s="1" t="s">
        <v>22</v>
      </c>
      <c r="E844" s="1" t="s">
        <v>30</v>
      </c>
      <c r="F844" s="1" t="n">
        <v>39346</v>
      </c>
      <c r="G844" s="5" t="n">
        <v>44694</v>
      </c>
      <c r="H844" s="1" t="n">
        <v>23877</v>
      </c>
      <c r="I844" s="1" t="s">
        <v>28</v>
      </c>
      <c r="J844" s="1" t="n">
        <v>38</v>
      </c>
      <c r="K844" s="1" t="str">
        <f aca="false">IF(F844&gt;50000 ,"Above","Below")</f>
        <v>Below</v>
      </c>
      <c r="L844" s="1" t="str">
        <f aca="false">_xlfn.IFS(J843&gt;=50, "Excellent", J843&gt;=40, "Good", J843&gt;=30, "Average", J843&lt;30, "Poor")</f>
        <v>Average</v>
      </c>
      <c r="M844" s="6" t="b">
        <f aca="false">AND(E844="HR", I844="North", H844&gt;15000)</f>
        <v>0</v>
      </c>
      <c r="N844" s="1" t="b">
        <f aca="false">OR(E844="IT", F844&gt;60000)</f>
        <v>0</v>
      </c>
      <c r="O844" s="6" t="b">
        <f aca="false">NOT(E844="Marketing")</f>
        <v>1</v>
      </c>
      <c r="S844" s="1" t="n">
        <f aca="false">VLOOKUP(A844,A844:F1843,6,FALSE())</f>
        <v>39346</v>
      </c>
      <c r="T844" s="1" t="n">
        <f aca="false">INDEX(H844:H1843, MATCH(A843, A843:A1845, 0))</f>
        <v>23877</v>
      </c>
    </row>
    <row r="845" customFormat="false" ht="13.8" hidden="false" customHeight="false" outlineLevel="0" collapsed="false">
      <c r="A845" s="1" t="n">
        <v>844</v>
      </c>
      <c r="B845" s="1" t="s">
        <v>873</v>
      </c>
      <c r="C845" s="1" t="n">
        <v>22</v>
      </c>
      <c r="D845" s="1" t="s">
        <v>22</v>
      </c>
      <c r="E845" s="1" t="s">
        <v>30</v>
      </c>
      <c r="F845" s="1" t="n">
        <v>45601</v>
      </c>
      <c r="G845" s="5" t="n">
        <v>42847</v>
      </c>
      <c r="H845" s="1" t="n">
        <v>10147</v>
      </c>
      <c r="I845" s="1" t="s">
        <v>25</v>
      </c>
      <c r="J845" s="1" t="n">
        <v>56</v>
      </c>
      <c r="K845" s="1" t="str">
        <f aca="false">IF(F845&gt;50000 ,"Above","Below")</f>
        <v>Below</v>
      </c>
      <c r="L845" s="1" t="str">
        <f aca="false">_xlfn.IFS(J844&gt;=50, "Excellent", J844&gt;=40, "Good", J844&gt;=30, "Average", J844&lt;30, "Poor")</f>
        <v>Average</v>
      </c>
      <c r="M845" s="6" t="b">
        <f aca="false">AND(E845="HR", I845="North", H845&gt;15000)</f>
        <v>0</v>
      </c>
      <c r="N845" s="1" t="b">
        <f aca="false">OR(E845="IT", F845&gt;60000)</f>
        <v>0</v>
      </c>
      <c r="O845" s="6" t="b">
        <f aca="false">NOT(E845="Marketing")</f>
        <v>1</v>
      </c>
      <c r="S845" s="1" t="n">
        <f aca="false">VLOOKUP(A845,A845:F1844,6,FALSE())</f>
        <v>45601</v>
      </c>
    </row>
    <row r="846" customFormat="false" ht="13.8" hidden="false" customHeight="false" outlineLevel="0" collapsed="false">
      <c r="A846" s="1" t="n">
        <v>845</v>
      </c>
      <c r="B846" s="1" t="s">
        <v>874</v>
      </c>
      <c r="C846" s="1" t="n">
        <v>57</v>
      </c>
      <c r="D846" s="1" t="s">
        <v>18</v>
      </c>
      <c r="E846" s="1" t="s">
        <v>30</v>
      </c>
      <c r="F846" s="1" t="n">
        <v>56339</v>
      </c>
      <c r="G846" s="5" t="n">
        <v>44064</v>
      </c>
      <c r="H846" s="1" t="n">
        <v>36341</v>
      </c>
      <c r="I846" s="1" t="s">
        <v>37</v>
      </c>
      <c r="J846" s="1" t="n">
        <v>25</v>
      </c>
      <c r="K846" s="1" t="str">
        <f aca="false">IF(F846&gt;50000 ,"Above","Below")</f>
        <v>Above</v>
      </c>
      <c r="L846" s="1" t="str">
        <f aca="false">_xlfn.IFS(J845&gt;=50, "Excellent", J845&gt;=40, "Good", J845&gt;=30, "Average", J845&lt;30, "Poor")</f>
        <v>Excellent</v>
      </c>
      <c r="M846" s="6" t="b">
        <f aca="false">AND(E846="HR", I846="North", H846&gt;15000)</f>
        <v>0</v>
      </c>
      <c r="N846" s="1" t="b">
        <f aca="false">OR(E846="IT", F846&gt;60000)</f>
        <v>0</v>
      </c>
      <c r="O846" s="6" t="b">
        <f aca="false">NOT(E846="Marketing")</f>
        <v>1</v>
      </c>
      <c r="S846" s="1" t="n">
        <f aca="false">VLOOKUP(A846,A846:F1845,6,FALSE())</f>
        <v>56339</v>
      </c>
      <c r="T846" s="1" t="n">
        <f aca="false">INDEX(H846:H1845, MATCH(A845, A845:A1847, 0))</f>
        <v>36341</v>
      </c>
    </row>
    <row r="847" customFormat="false" ht="13.8" hidden="false" customHeight="false" outlineLevel="0" collapsed="false">
      <c r="A847" s="1" t="n">
        <v>846</v>
      </c>
      <c r="B847" s="1" t="s">
        <v>875</v>
      </c>
      <c r="C847" s="1" t="n">
        <v>42</v>
      </c>
      <c r="D847" s="1" t="s">
        <v>22</v>
      </c>
      <c r="E847" s="1" t="s">
        <v>7</v>
      </c>
      <c r="F847" s="1" t="n">
        <v>77031</v>
      </c>
      <c r="G847" s="5" t="n">
        <v>42284</v>
      </c>
      <c r="H847" s="1" t="n">
        <v>17991</v>
      </c>
      <c r="I847" s="1" t="s">
        <v>20</v>
      </c>
      <c r="J847" s="1" t="n">
        <v>33</v>
      </c>
      <c r="K847" s="1" t="str">
        <f aca="false">IF(F847&gt;50000 ,"Above","Below")</f>
        <v>Above</v>
      </c>
      <c r="L847" s="1" t="str">
        <f aca="false">_xlfn.IFS(J846&gt;=50, "Excellent", J846&gt;=40, "Good", J846&gt;=30, "Average", J846&lt;30, "Poor")</f>
        <v>Poor</v>
      </c>
      <c r="M847" s="6" t="b">
        <f aca="false">AND(E847="HR", I847="North", H847&gt;15000)</f>
        <v>0</v>
      </c>
      <c r="N847" s="1" t="b">
        <f aca="false">OR(E847="IT", F847&gt;60000)</f>
        <v>1</v>
      </c>
      <c r="O847" s="6" t="b">
        <f aca="false">NOT(E847="Marketing")</f>
        <v>1</v>
      </c>
      <c r="S847" s="1" t="n">
        <f aca="false">VLOOKUP(A847,A847:F1846,6,FALSE())</f>
        <v>77031</v>
      </c>
    </row>
    <row r="848" customFormat="false" ht="13.8" hidden="false" customHeight="false" outlineLevel="0" collapsed="false">
      <c r="A848" s="1" t="n">
        <v>847</v>
      </c>
      <c r="B848" s="1" t="s">
        <v>876</v>
      </c>
      <c r="C848" s="1" t="n">
        <v>51</v>
      </c>
      <c r="D848" s="1" t="s">
        <v>22</v>
      </c>
      <c r="E848" s="1" t="s">
        <v>36</v>
      </c>
      <c r="F848" s="1" t="n">
        <v>42838</v>
      </c>
      <c r="G848" s="5" t="n">
        <v>42197</v>
      </c>
      <c r="H848" s="1" t="n">
        <v>23052</v>
      </c>
      <c r="I848" s="1" t="s">
        <v>20</v>
      </c>
      <c r="J848" s="1" t="n">
        <v>20</v>
      </c>
      <c r="K848" s="1" t="str">
        <f aca="false">IF(F848&gt;50000 ,"Above","Below")</f>
        <v>Below</v>
      </c>
      <c r="L848" s="1" t="str">
        <f aca="false">_xlfn.IFS(J847&gt;=50, "Excellent", J847&gt;=40, "Good", J847&gt;=30, "Average", J847&lt;30, "Poor")</f>
        <v>Average</v>
      </c>
      <c r="M848" s="6" t="b">
        <f aca="false">AND(E848="HR", I848="North", H848&gt;15000)</f>
        <v>0</v>
      </c>
      <c r="N848" s="1" t="b">
        <f aca="false">OR(E848="IT", F848&gt;60000)</f>
        <v>1</v>
      </c>
      <c r="O848" s="6" t="b">
        <f aca="false">NOT(E848="Marketing")</f>
        <v>1</v>
      </c>
      <c r="S848" s="1" t="n">
        <f aca="false">VLOOKUP(A848,A848:F1847,6,FALSE())</f>
        <v>42838</v>
      </c>
      <c r="T848" s="1" t="n">
        <f aca="false">INDEX(H848:H1847, MATCH(A847, A847:A1849, 0))</f>
        <v>23052</v>
      </c>
    </row>
    <row r="849" customFormat="false" ht="13.8" hidden="false" customHeight="false" outlineLevel="0" collapsed="false">
      <c r="A849" s="1" t="n">
        <v>848</v>
      </c>
      <c r="B849" s="1" t="s">
        <v>877</v>
      </c>
      <c r="C849" s="1" t="n">
        <v>22</v>
      </c>
      <c r="D849" s="1" t="s">
        <v>18</v>
      </c>
      <c r="E849" s="1" t="s">
        <v>19</v>
      </c>
      <c r="F849" s="1" t="n">
        <v>64643</v>
      </c>
      <c r="G849" s="5" t="n">
        <v>44729</v>
      </c>
      <c r="H849" s="1" t="n">
        <v>25966</v>
      </c>
      <c r="I849" s="1" t="s">
        <v>28</v>
      </c>
      <c r="J849" s="1" t="n">
        <v>53</v>
      </c>
      <c r="K849" s="1" t="str">
        <f aca="false">IF(F849&gt;50000 ,"Above","Below")</f>
        <v>Above</v>
      </c>
      <c r="L849" s="1" t="str">
        <f aca="false">_xlfn.IFS(J848&gt;=50, "Excellent", J848&gt;=40, "Good", J848&gt;=30, "Average", J848&lt;30, "Poor")</f>
        <v>Poor</v>
      </c>
      <c r="M849" s="6" t="b">
        <f aca="false">AND(E849="HR", I849="North", H849&gt;15000)</f>
        <v>0</v>
      </c>
      <c r="N849" s="1" t="b">
        <f aca="false">OR(E849="IT", F849&gt;60000)</f>
        <v>1</v>
      </c>
      <c r="O849" s="6" t="b">
        <f aca="false">NOT(E849="Marketing")</f>
        <v>0</v>
      </c>
      <c r="S849" s="1" t="n">
        <f aca="false">VLOOKUP(A849,A849:F1848,6,FALSE())</f>
        <v>64643</v>
      </c>
    </row>
    <row r="850" customFormat="false" ht="13.8" hidden="false" customHeight="false" outlineLevel="0" collapsed="false">
      <c r="A850" s="1" t="n">
        <v>849</v>
      </c>
      <c r="B850" s="1" t="s">
        <v>878</v>
      </c>
      <c r="C850" s="1" t="n">
        <v>38</v>
      </c>
      <c r="D850" s="1" t="s">
        <v>22</v>
      </c>
      <c r="E850" s="1" t="s">
        <v>19</v>
      </c>
      <c r="F850" s="1" t="n">
        <v>55610</v>
      </c>
      <c r="G850" s="5" t="n">
        <v>43588</v>
      </c>
      <c r="H850" s="1" t="n">
        <v>19919</v>
      </c>
      <c r="I850" s="1" t="s">
        <v>25</v>
      </c>
      <c r="J850" s="1" t="n">
        <v>35</v>
      </c>
      <c r="K850" s="1" t="str">
        <f aca="false">IF(F850&gt;50000 ,"Above","Below")</f>
        <v>Above</v>
      </c>
      <c r="L850" s="1" t="str">
        <f aca="false">_xlfn.IFS(J849&gt;=50, "Excellent", J849&gt;=40, "Good", J849&gt;=30, "Average", J849&lt;30, "Poor")</f>
        <v>Excellent</v>
      </c>
      <c r="M850" s="6" t="b">
        <f aca="false">AND(E850="HR", I850="North", H850&gt;15000)</f>
        <v>0</v>
      </c>
      <c r="N850" s="1" t="b">
        <f aca="false">OR(E850="IT", F850&gt;60000)</f>
        <v>0</v>
      </c>
      <c r="O850" s="6" t="b">
        <f aca="false">NOT(E850="Marketing")</f>
        <v>0</v>
      </c>
      <c r="S850" s="1" t="n">
        <f aca="false">VLOOKUP(A850,A850:F1849,6,FALSE())</f>
        <v>55610</v>
      </c>
      <c r="T850" s="1" t="n">
        <f aca="false">INDEX(H850:H1849, MATCH(A849, A849:A1851, 0))</f>
        <v>19919</v>
      </c>
    </row>
    <row r="851" customFormat="false" ht="13.8" hidden="false" customHeight="false" outlineLevel="0" collapsed="false">
      <c r="A851" s="1" t="n">
        <v>850</v>
      </c>
      <c r="B851" s="1" t="s">
        <v>879</v>
      </c>
      <c r="C851" s="1" t="n">
        <v>45</v>
      </c>
      <c r="D851" s="1" t="s">
        <v>22</v>
      </c>
      <c r="E851" s="1" t="s">
        <v>19</v>
      </c>
      <c r="F851" s="1" t="n">
        <v>50173</v>
      </c>
      <c r="G851" s="5" t="n">
        <v>45228</v>
      </c>
      <c r="H851" s="1" t="n">
        <v>31228</v>
      </c>
      <c r="I851" s="1" t="s">
        <v>37</v>
      </c>
      <c r="J851" s="1" t="n">
        <v>48</v>
      </c>
      <c r="K851" s="1" t="str">
        <f aca="false">IF(F851&gt;50000 ,"Above","Below")</f>
        <v>Above</v>
      </c>
      <c r="L851" s="1" t="str">
        <f aca="false">_xlfn.IFS(J850&gt;=50, "Excellent", J850&gt;=40, "Good", J850&gt;=30, "Average", J850&lt;30, "Poor")</f>
        <v>Average</v>
      </c>
      <c r="M851" s="6" t="b">
        <f aca="false">AND(E851="HR", I851="North", H851&gt;15000)</f>
        <v>0</v>
      </c>
      <c r="N851" s="1" t="b">
        <f aca="false">OR(E851="IT", F851&gt;60000)</f>
        <v>0</v>
      </c>
      <c r="O851" s="6" t="b">
        <f aca="false">NOT(E851="Marketing")</f>
        <v>0</v>
      </c>
      <c r="S851" s="1" t="n">
        <f aca="false">VLOOKUP(A851,A851:F1850,6,FALSE())</f>
        <v>50173</v>
      </c>
    </row>
    <row r="852" customFormat="false" ht="13.8" hidden="false" customHeight="false" outlineLevel="0" collapsed="false">
      <c r="A852" s="1" t="n">
        <v>851</v>
      </c>
      <c r="B852" s="1" t="s">
        <v>880</v>
      </c>
      <c r="C852" s="1" t="n">
        <v>50</v>
      </c>
      <c r="D852" s="1" t="s">
        <v>22</v>
      </c>
      <c r="E852" s="1" t="s">
        <v>23</v>
      </c>
      <c r="F852" s="1" t="n">
        <v>79128</v>
      </c>
      <c r="G852" s="5" t="n">
        <v>45358</v>
      </c>
      <c r="H852" s="1" t="n">
        <v>10537</v>
      </c>
      <c r="I852" s="1" t="s">
        <v>25</v>
      </c>
      <c r="J852" s="1" t="n">
        <v>39</v>
      </c>
      <c r="K852" s="1" t="str">
        <f aca="false">IF(F852&gt;50000 ,"Above","Below")</f>
        <v>Above</v>
      </c>
      <c r="L852" s="1" t="str">
        <f aca="false">_xlfn.IFS(J851&gt;=50, "Excellent", J851&gt;=40, "Good", J851&gt;=30, "Average", J851&lt;30, "Poor")</f>
        <v>Good</v>
      </c>
      <c r="M852" s="6" t="b">
        <f aca="false">AND(E852="HR", I852="North", H852&gt;15000)</f>
        <v>0</v>
      </c>
      <c r="N852" s="1" t="b">
        <f aca="false">OR(E852="IT", F852&gt;60000)</f>
        <v>1</v>
      </c>
      <c r="O852" s="6" t="b">
        <f aca="false">NOT(E852="Marketing")</f>
        <v>1</v>
      </c>
      <c r="S852" s="1" t="n">
        <f aca="false">VLOOKUP(A852,A852:F1851,6,FALSE())</f>
        <v>79128</v>
      </c>
      <c r="T852" s="1" t="n">
        <f aca="false">INDEX(H852:H1851, MATCH(A851, A851:A1853, 0))</f>
        <v>10537</v>
      </c>
    </row>
    <row r="853" customFormat="false" ht="13.8" hidden="false" customHeight="false" outlineLevel="0" collapsed="false">
      <c r="A853" s="1" t="n">
        <v>852</v>
      </c>
      <c r="B853" s="1" t="s">
        <v>881</v>
      </c>
      <c r="C853" s="1" t="n">
        <v>29</v>
      </c>
      <c r="D853" s="1" t="s">
        <v>22</v>
      </c>
      <c r="E853" s="1" t="s">
        <v>23</v>
      </c>
      <c r="F853" s="1" t="n">
        <v>41911</v>
      </c>
      <c r="G853" s="5" t="n">
        <v>43750</v>
      </c>
      <c r="H853" s="1" t="n">
        <v>29387</v>
      </c>
      <c r="I853" s="1" t="s">
        <v>37</v>
      </c>
      <c r="J853" s="1" t="n">
        <v>41</v>
      </c>
      <c r="K853" s="1" t="str">
        <f aca="false">IF(F853&gt;50000 ,"Above","Below")</f>
        <v>Below</v>
      </c>
      <c r="L853" s="1" t="str">
        <f aca="false">_xlfn.IFS(J852&gt;=50, "Excellent", J852&gt;=40, "Good", J852&gt;=30, "Average", J852&lt;30, "Poor")</f>
        <v>Average</v>
      </c>
      <c r="M853" s="6" t="b">
        <f aca="false">AND(E853="HR", I853="North", H853&gt;15000)</f>
        <v>0</v>
      </c>
      <c r="N853" s="1" t="b">
        <f aca="false">OR(E853="IT", F853&gt;60000)</f>
        <v>0</v>
      </c>
      <c r="O853" s="6" t="b">
        <f aca="false">NOT(E853="Marketing")</f>
        <v>1</v>
      </c>
      <c r="S853" s="1" t="n">
        <f aca="false">VLOOKUP(A853,A853:F1852,6,FALSE())</f>
        <v>41911</v>
      </c>
    </row>
    <row r="854" customFormat="false" ht="13.8" hidden="false" customHeight="false" outlineLevel="0" collapsed="false">
      <c r="A854" s="1" t="n">
        <v>853</v>
      </c>
      <c r="B854" s="1" t="s">
        <v>882</v>
      </c>
      <c r="C854" s="1" t="n">
        <v>21</v>
      </c>
      <c r="D854" s="1" t="s">
        <v>18</v>
      </c>
      <c r="E854" s="1" t="s">
        <v>19</v>
      </c>
      <c r="F854" s="1" t="n">
        <v>77203</v>
      </c>
      <c r="G854" s="5" t="n">
        <v>44146</v>
      </c>
      <c r="H854" s="1" t="n">
        <v>36837</v>
      </c>
      <c r="I854" s="1" t="s">
        <v>28</v>
      </c>
      <c r="J854" s="1" t="n">
        <v>33</v>
      </c>
      <c r="K854" s="1" t="str">
        <f aca="false">IF(F854&gt;50000 ,"Above","Below")</f>
        <v>Above</v>
      </c>
      <c r="L854" s="1" t="str">
        <f aca="false">_xlfn.IFS(J853&gt;=50, "Excellent", J853&gt;=40, "Good", J853&gt;=30, "Average", J853&lt;30, "Poor")</f>
        <v>Good</v>
      </c>
      <c r="M854" s="6" t="b">
        <f aca="false">AND(E854="HR", I854="North", H854&gt;15000)</f>
        <v>0</v>
      </c>
      <c r="N854" s="1" t="b">
        <f aca="false">OR(E854="IT", F854&gt;60000)</f>
        <v>1</v>
      </c>
      <c r="O854" s="6" t="b">
        <f aca="false">NOT(E854="Marketing")</f>
        <v>0</v>
      </c>
      <c r="S854" s="1" t="n">
        <f aca="false">VLOOKUP(A854,A854:F1853,6,FALSE())</f>
        <v>77203</v>
      </c>
      <c r="T854" s="1" t="n">
        <f aca="false">INDEX(H854:H1853, MATCH(A853, A853:A1855, 0))</f>
        <v>36837</v>
      </c>
    </row>
    <row r="855" customFormat="false" ht="13.8" hidden="false" customHeight="false" outlineLevel="0" collapsed="false">
      <c r="A855" s="1" t="n">
        <v>854</v>
      </c>
      <c r="B855" s="1" t="s">
        <v>883</v>
      </c>
      <c r="C855" s="1" t="n">
        <v>55</v>
      </c>
      <c r="D855" s="1" t="s">
        <v>18</v>
      </c>
      <c r="E855" s="1" t="s">
        <v>23</v>
      </c>
      <c r="F855" s="1" t="n">
        <v>78401</v>
      </c>
      <c r="G855" s="5" t="n">
        <v>43963</v>
      </c>
      <c r="H855" s="1" t="n">
        <v>39482</v>
      </c>
      <c r="I855" s="1" t="s">
        <v>25</v>
      </c>
      <c r="J855" s="1" t="n">
        <v>50</v>
      </c>
      <c r="K855" s="1" t="str">
        <f aca="false">IF(F855&gt;50000 ,"Above","Below")</f>
        <v>Above</v>
      </c>
      <c r="L855" s="1" t="str">
        <f aca="false">_xlfn.IFS(J854&gt;=50, "Excellent", J854&gt;=40, "Good", J854&gt;=30, "Average", J854&lt;30, "Poor")</f>
        <v>Average</v>
      </c>
      <c r="M855" s="6" t="b">
        <f aca="false">AND(E855="HR", I855="North", H855&gt;15000)</f>
        <v>0</v>
      </c>
      <c r="N855" s="1" t="b">
        <f aca="false">OR(E855="IT", F855&gt;60000)</f>
        <v>1</v>
      </c>
      <c r="O855" s="6" t="b">
        <f aca="false">NOT(E855="Marketing")</f>
        <v>1</v>
      </c>
      <c r="S855" s="1" t="n">
        <f aca="false">VLOOKUP(A855,A855:F1854,6,FALSE())</f>
        <v>78401</v>
      </c>
    </row>
    <row r="856" customFormat="false" ht="13.8" hidden="false" customHeight="false" outlineLevel="0" collapsed="false">
      <c r="A856" s="1" t="n">
        <v>855</v>
      </c>
      <c r="B856" s="1" t="s">
        <v>884</v>
      </c>
      <c r="C856" s="1" t="n">
        <v>53</v>
      </c>
      <c r="D856" s="1" t="s">
        <v>18</v>
      </c>
      <c r="E856" s="1" t="s">
        <v>19</v>
      </c>
      <c r="F856" s="1" t="n">
        <v>50028</v>
      </c>
      <c r="G856" s="5" t="n">
        <v>45034</v>
      </c>
      <c r="H856" s="1" t="n">
        <v>26921</v>
      </c>
      <c r="I856" s="1" t="s">
        <v>20</v>
      </c>
      <c r="J856" s="1" t="n">
        <v>50</v>
      </c>
      <c r="K856" s="1" t="str">
        <f aca="false">IF(F856&gt;50000 ,"Above","Below")</f>
        <v>Above</v>
      </c>
      <c r="L856" s="1" t="str">
        <f aca="false">_xlfn.IFS(J855&gt;=50, "Excellent", J855&gt;=40, "Good", J855&gt;=30, "Average", J855&lt;30, "Poor")</f>
        <v>Excellent</v>
      </c>
      <c r="M856" s="6" t="b">
        <f aca="false">AND(E856="HR", I856="North", H856&gt;15000)</f>
        <v>0</v>
      </c>
      <c r="N856" s="1" t="b">
        <f aca="false">OR(E856="IT", F856&gt;60000)</f>
        <v>0</v>
      </c>
      <c r="O856" s="6" t="b">
        <f aca="false">NOT(E856="Marketing")</f>
        <v>0</v>
      </c>
      <c r="S856" s="1" t="n">
        <f aca="false">VLOOKUP(A856,A856:F1855,6,FALSE())</f>
        <v>50028</v>
      </c>
      <c r="T856" s="1" t="n">
        <f aca="false">INDEX(H856:H1855, MATCH(A855, A855:A1857, 0))</f>
        <v>26921</v>
      </c>
    </row>
    <row r="857" customFormat="false" ht="13.8" hidden="false" customHeight="false" outlineLevel="0" collapsed="false">
      <c r="A857" s="1" t="n">
        <v>856</v>
      </c>
      <c r="B857" s="1" t="s">
        <v>885</v>
      </c>
      <c r="C857" s="1" t="n">
        <v>53</v>
      </c>
      <c r="D857" s="1" t="s">
        <v>18</v>
      </c>
      <c r="E857" s="1" t="s">
        <v>36</v>
      </c>
      <c r="F857" s="1" t="n">
        <v>77430</v>
      </c>
      <c r="G857" s="5" t="n">
        <v>42628</v>
      </c>
      <c r="H857" s="1" t="n">
        <v>27173</v>
      </c>
      <c r="I857" s="1" t="s">
        <v>37</v>
      </c>
      <c r="J857" s="1" t="n">
        <v>26</v>
      </c>
      <c r="K857" s="1" t="str">
        <f aca="false">IF(F857&gt;50000 ,"Above","Below")</f>
        <v>Above</v>
      </c>
      <c r="L857" s="1" t="str">
        <f aca="false">_xlfn.IFS(J856&gt;=50, "Excellent", J856&gt;=40, "Good", J856&gt;=30, "Average", J856&lt;30, "Poor")</f>
        <v>Excellent</v>
      </c>
      <c r="M857" s="6" t="b">
        <f aca="false">AND(E857="HR", I857="North", H857&gt;15000)</f>
        <v>0</v>
      </c>
      <c r="N857" s="1" t="b">
        <f aca="false">OR(E857="IT", F857&gt;60000)</f>
        <v>1</v>
      </c>
      <c r="O857" s="6" t="b">
        <f aca="false">NOT(E857="Marketing")</f>
        <v>1</v>
      </c>
      <c r="S857" s="1" t="n">
        <f aca="false">VLOOKUP(A857,A857:F1856,6,FALSE())</f>
        <v>77430</v>
      </c>
    </row>
    <row r="858" customFormat="false" ht="13.8" hidden="false" customHeight="false" outlineLevel="0" collapsed="false">
      <c r="A858" s="1" t="n">
        <v>857</v>
      </c>
      <c r="B858" s="1" t="s">
        <v>886</v>
      </c>
      <c r="C858" s="1" t="n">
        <v>31</v>
      </c>
      <c r="D858" s="1" t="s">
        <v>18</v>
      </c>
      <c r="E858" s="1" t="s">
        <v>36</v>
      </c>
      <c r="F858" s="1" t="n">
        <v>74949</v>
      </c>
      <c r="G858" s="5" t="n">
        <v>42286</v>
      </c>
      <c r="H858" s="1" t="n">
        <v>20026</v>
      </c>
      <c r="I858" s="1" t="s">
        <v>20</v>
      </c>
      <c r="J858" s="1" t="n">
        <v>34</v>
      </c>
      <c r="K858" s="1" t="str">
        <f aca="false">IF(F858&gt;50000 ,"Above","Below")</f>
        <v>Above</v>
      </c>
      <c r="L858" s="1" t="str">
        <f aca="false">_xlfn.IFS(J857&gt;=50, "Excellent", J857&gt;=40, "Good", J857&gt;=30, "Average", J857&lt;30, "Poor")</f>
        <v>Poor</v>
      </c>
      <c r="M858" s="6" t="b">
        <f aca="false">AND(E858="HR", I858="North", H858&gt;15000)</f>
        <v>0</v>
      </c>
      <c r="N858" s="1" t="b">
        <f aca="false">OR(E858="IT", F858&gt;60000)</f>
        <v>1</v>
      </c>
      <c r="O858" s="6" t="b">
        <f aca="false">NOT(E858="Marketing")</f>
        <v>1</v>
      </c>
      <c r="S858" s="1" t="n">
        <f aca="false">VLOOKUP(A858,A858:F1857,6,FALSE())</f>
        <v>74949</v>
      </c>
      <c r="T858" s="1" t="n">
        <f aca="false">INDEX(H858:H1857, MATCH(A857, A857:A1859, 0))</f>
        <v>20026</v>
      </c>
    </row>
    <row r="859" customFormat="false" ht="13.8" hidden="false" customHeight="false" outlineLevel="0" collapsed="false">
      <c r="A859" s="1" t="n">
        <v>858</v>
      </c>
      <c r="B859" s="1" t="s">
        <v>887</v>
      </c>
      <c r="C859" s="1" t="n">
        <v>57</v>
      </c>
      <c r="D859" s="1" t="s">
        <v>18</v>
      </c>
      <c r="E859" s="1" t="s">
        <v>30</v>
      </c>
      <c r="F859" s="1" t="n">
        <v>78910</v>
      </c>
      <c r="G859" s="5" t="n">
        <v>42916</v>
      </c>
      <c r="H859" s="1" t="n">
        <v>20265</v>
      </c>
      <c r="I859" s="1" t="s">
        <v>28</v>
      </c>
      <c r="J859" s="1" t="n">
        <v>37</v>
      </c>
      <c r="K859" s="1" t="str">
        <f aca="false">IF(F859&gt;50000 ,"Above","Below")</f>
        <v>Above</v>
      </c>
      <c r="L859" s="1" t="str">
        <f aca="false">_xlfn.IFS(J858&gt;=50, "Excellent", J858&gt;=40, "Good", J858&gt;=30, "Average", J858&lt;30, "Poor")</f>
        <v>Average</v>
      </c>
      <c r="M859" s="6" t="b">
        <f aca="false">AND(E859="HR", I859="North", H859&gt;15000)</f>
        <v>0</v>
      </c>
      <c r="N859" s="1" t="b">
        <f aca="false">OR(E859="IT", F859&gt;60000)</f>
        <v>1</v>
      </c>
      <c r="O859" s="6" t="b">
        <f aca="false">NOT(E859="Marketing")</f>
        <v>1</v>
      </c>
      <c r="S859" s="1" t="n">
        <f aca="false">VLOOKUP(A859,A859:F1858,6,FALSE())</f>
        <v>78910</v>
      </c>
    </row>
    <row r="860" customFormat="false" ht="13.8" hidden="false" customHeight="false" outlineLevel="0" collapsed="false">
      <c r="A860" s="1" t="n">
        <v>859</v>
      </c>
      <c r="B860" s="1" t="s">
        <v>888</v>
      </c>
      <c r="C860" s="1" t="n">
        <v>22</v>
      </c>
      <c r="D860" s="1" t="s">
        <v>18</v>
      </c>
      <c r="E860" s="1" t="s">
        <v>7</v>
      </c>
      <c r="F860" s="1" t="n">
        <v>65112</v>
      </c>
      <c r="G860" s="5" t="n">
        <v>42908</v>
      </c>
      <c r="H860" s="1" t="n">
        <v>19507</v>
      </c>
      <c r="I860" s="1" t="s">
        <v>25</v>
      </c>
      <c r="J860" s="1" t="n">
        <v>36</v>
      </c>
      <c r="K860" s="1" t="str">
        <f aca="false">IF(F860&gt;50000 ,"Above","Below")</f>
        <v>Above</v>
      </c>
      <c r="L860" s="1" t="str">
        <f aca="false">_xlfn.IFS(J859&gt;=50, "Excellent", J859&gt;=40, "Good", J859&gt;=30, "Average", J859&lt;30, "Poor")</f>
        <v>Average</v>
      </c>
      <c r="M860" s="6" t="b">
        <f aca="false">AND(E860="HR", I860="North", H860&gt;15000)</f>
        <v>0</v>
      </c>
      <c r="N860" s="1" t="b">
        <f aca="false">OR(E860="IT", F860&gt;60000)</f>
        <v>1</v>
      </c>
      <c r="O860" s="6" t="b">
        <f aca="false">NOT(E860="Marketing")</f>
        <v>1</v>
      </c>
      <c r="S860" s="1" t="n">
        <f aca="false">VLOOKUP(A860,A860:F1859,6,FALSE())</f>
        <v>65112</v>
      </c>
      <c r="T860" s="1" t="n">
        <f aca="false">INDEX(H860:H1859, MATCH(A859, A859:A1861, 0))</f>
        <v>19507</v>
      </c>
    </row>
    <row r="861" customFormat="false" ht="13.8" hidden="false" customHeight="false" outlineLevel="0" collapsed="false">
      <c r="A861" s="1" t="n">
        <v>860</v>
      </c>
      <c r="B861" s="1" t="s">
        <v>889</v>
      </c>
      <c r="C861" s="1" t="n">
        <v>47</v>
      </c>
      <c r="D861" s="1" t="s">
        <v>22</v>
      </c>
      <c r="E861" s="1" t="s">
        <v>19</v>
      </c>
      <c r="F861" s="1" t="n">
        <v>40089</v>
      </c>
      <c r="G861" s="5" t="n">
        <v>42065</v>
      </c>
      <c r="H861" s="1" t="n">
        <v>18558</v>
      </c>
      <c r="I861" s="1" t="s">
        <v>28</v>
      </c>
      <c r="J861" s="1" t="n">
        <v>44</v>
      </c>
      <c r="K861" s="1" t="str">
        <f aca="false">IF(F861&gt;50000 ,"Above","Below")</f>
        <v>Below</v>
      </c>
      <c r="L861" s="1" t="str">
        <f aca="false">_xlfn.IFS(J860&gt;=50, "Excellent", J860&gt;=40, "Good", J860&gt;=30, "Average", J860&lt;30, "Poor")</f>
        <v>Average</v>
      </c>
      <c r="M861" s="6" t="b">
        <f aca="false">AND(E861="HR", I861="North", H861&gt;15000)</f>
        <v>0</v>
      </c>
      <c r="N861" s="1" t="b">
        <f aca="false">OR(E861="IT", F861&gt;60000)</f>
        <v>0</v>
      </c>
      <c r="O861" s="6" t="b">
        <f aca="false">NOT(E861="Marketing")</f>
        <v>0</v>
      </c>
      <c r="S861" s="1" t="n">
        <f aca="false">VLOOKUP(A861,A861:F1860,6,FALSE())</f>
        <v>40089</v>
      </c>
    </row>
    <row r="862" customFormat="false" ht="13.8" hidden="false" customHeight="false" outlineLevel="0" collapsed="false">
      <c r="A862" s="1" t="n">
        <v>861</v>
      </c>
      <c r="B862" s="1" t="s">
        <v>890</v>
      </c>
      <c r="C862" s="1" t="n">
        <v>21</v>
      </c>
      <c r="D862" s="1" t="s">
        <v>22</v>
      </c>
      <c r="E862" s="1" t="s">
        <v>36</v>
      </c>
      <c r="F862" s="1" t="n">
        <v>73001</v>
      </c>
      <c r="G862" s="5" t="n">
        <v>43351</v>
      </c>
      <c r="H862" s="1" t="n">
        <v>21750</v>
      </c>
      <c r="I862" s="1" t="s">
        <v>25</v>
      </c>
      <c r="J862" s="1" t="n">
        <v>41</v>
      </c>
      <c r="K862" s="1" t="str">
        <f aca="false">IF(F862&gt;50000 ,"Above","Below")</f>
        <v>Above</v>
      </c>
      <c r="L862" s="1" t="str">
        <f aca="false">_xlfn.IFS(J861&gt;=50, "Excellent", J861&gt;=40, "Good", J861&gt;=30, "Average", J861&lt;30, "Poor")</f>
        <v>Good</v>
      </c>
      <c r="M862" s="6" t="b">
        <f aca="false">AND(E862="HR", I862="North", H862&gt;15000)</f>
        <v>0</v>
      </c>
      <c r="N862" s="1" t="b">
        <f aca="false">OR(E862="IT", F862&gt;60000)</f>
        <v>1</v>
      </c>
      <c r="O862" s="6" t="b">
        <f aca="false">NOT(E862="Marketing")</f>
        <v>1</v>
      </c>
      <c r="S862" s="1" t="n">
        <f aca="false">VLOOKUP(A862,A862:F1861,6,FALSE())</f>
        <v>73001</v>
      </c>
      <c r="T862" s="1" t="n">
        <f aca="false">INDEX(H862:H1861, MATCH(A861, A861:A1863, 0))</f>
        <v>21750</v>
      </c>
    </row>
    <row r="863" customFormat="false" ht="13.8" hidden="false" customHeight="false" outlineLevel="0" collapsed="false">
      <c r="A863" s="1" t="n">
        <v>862</v>
      </c>
      <c r="B863" s="1" t="s">
        <v>891</v>
      </c>
      <c r="C863" s="1" t="n">
        <v>51</v>
      </c>
      <c r="D863" s="1" t="s">
        <v>22</v>
      </c>
      <c r="E863" s="1" t="s">
        <v>30</v>
      </c>
      <c r="F863" s="1" t="n">
        <v>67253</v>
      </c>
      <c r="G863" s="5" t="n">
        <v>45484</v>
      </c>
      <c r="H863" s="1" t="n">
        <v>17026</v>
      </c>
      <c r="I863" s="1" t="s">
        <v>20</v>
      </c>
      <c r="J863" s="1" t="n">
        <v>40</v>
      </c>
      <c r="K863" s="1" t="str">
        <f aca="false">IF(F863&gt;50000 ,"Above","Below")</f>
        <v>Above</v>
      </c>
      <c r="L863" s="1" t="str">
        <f aca="false">_xlfn.IFS(J862&gt;=50, "Excellent", J862&gt;=40, "Good", J862&gt;=30, "Average", J862&lt;30, "Poor")</f>
        <v>Good</v>
      </c>
      <c r="M863" s="6" t="b">
        <f aca="false">AND(E863="HR", I863="North", H863&gt;15000)</f>
        <v>0</v>
      </c>
      <c r="N863" s="1" t="b">
        <f aca="false">OR(E863="IT", F863&gt;60000)</f>
        <v>1</v>
      </c>
      <c r="O863" s="6" t="b">
        <f aca="false">NOT(E863="Marketing")</f>
        <v>1</v>
      </c>
      <c r="S863" s="1" t="n">
        <f aca="false">VLOOKUP(A863,A863:F1862,6,FALSE())</f>
        <v>67253</v>
      </c>
      <c r="T863" s="1" t="n">
        <f aca="false">INDEX(H863:H1862, MATCH(A862, A862:A1864, 0))</f>
        <v>17026</v>
      </c>
    </row>
    <row r="864" customFormat="false" ht="13.8" hidden="false" customHeight="false" outlineLevel="0" collapsed="false">
      <c r="A864" s="1" t="n">
        <v>863</v>
      </c>
      <c r="B864" s="1" t="s">
        <v>892</v>
      </c>
      <c r="C864" s="1" t="n">
        <v>25</v>
      </c>
      <c r="D864" s="1" t="s">
        <v>18</v>
      </c>
      <c r="E864" s="1" t="s">
        <v>36</v>
      </c>
      <c r="F864" s="1" t="n">
        <v>79313</v>
      </c>
      <c r="G864" s="5" t="n">
        <v>44075</v>
      </c>
      <c r="H864" s="1" t="n">
        <v>15722</v>
      </c>
      <c r="I864" s="1" t="s">
        <v>28</v>
      </c>
      <c r="J864" s="1" t="n">
        <v>44</v>
      </c>
      <c r="K864" s="1" t="str">
        <f aca="false">IF(F864&gt;50000 ,"Above","Below")</f>
        <v>Above</v>
      </c>
      <c r="L864" s="1" t="str">
        <f aca="false">_xlfn.IFS(J863&gt;=50, "Excellent", J863&gt;=40, "Good", J863&gt;=30, "Average", J863&lt;30, "Poor")</f>
        <v>Good</v>
      </c>
      <c r="M864" s="6" t="b">
        <f aca="false">AND(E864="HR", I864="North", H864&gt;15000)</f>
        <v>0</v>
      </c>
      <c r="N864" s="1" t="b">
        <f aca="false">OR(E864="IT", F864&gt;60000)</f>
        <v>1</v>
      </c>
      <c r="O864" s="6" t="b">
        <f aca="false">NOT(E864="Marketing")</f>
        <v>1</v>
      </c>
      <c r="S864" s="1" t="n">
        <f aca="false">VLOOKUP(A864,A864:F1863,6,FALSE())</f>
        <v>79313</v>
      </c>
    </row>
    <row r="865" customFormat="false" ht="13.8" hidden="false" customHeight="false" outlineLevel="0" collapsed="false">
      <c r="A865" s="1" t="n">
        <v>864</v>
      </c>
      <c r="B865" s="1" t="s">
        <v>893</v>
      </c>
      <c r="C865" s="1" t="n">
        <v>49</v>
      </c>
      <c r="D865" s="1" t="s">
        <v>22</v>
      </c>
      <c r="E865" s="1" t="s">
        <v>23</v>
      </c>
      <c r="F865" s="1" t="n">
        <v>36140</v>
      </c>
      <c r="G865" s="5" t="n">
        <v>42021</v>
      </c>
      <c r="H865" s="1" t="n">
        <v>12490</v>
      </c>
      <c r="I865" s="1" t="s">
        <v>20</v>
      </c>
      <c r="J865" s="1" t="n">
        <v>31</v>
      </c>
      <c r="K865" s="1" t="str">
        <f aca="false">IF(F865&gt;50000 ,"Above","Below")</f>
        <v>Below</v>
      </c>
      <c r="L865" s="1" t="str">
        <f aca="false">_xlfn.IFS(J864&gt;=50, "Excellent", J864&gt;=40, "Good", J864&gt;=30, "Average", J864&lt;30, "Poor")</f>
        <v>Good</v>
      </c>
      <c r="M865" s="6" t="b">
        <f aca="false">AND(E865="HR", I865="North", H865&gt;15000)</f>
        <v>0</v>
      </c>
      <c r="N865" s="1" t="b">
        <f aca="false">OR(E865="IT", F865&gt;60000)</f>
        <v>0</v>
      </c>
      <c r="O865" s="6" t="b">
        <f aca="false">NOT(E865="Marketing")</f>
        <v>1</v>
      </c>
      <c r="S865" s="1" t="n">
        <f aca="false">VLOOKUP(A865,A865:F1864,6,FALSE())</f>
        <v>36140</v>
      </c>
      <c r="T865" s="1" t="n">
        <f aca="false">INDEX(H865:H1864, MATCH(A864, A864:A1866, 0))</f>
        <v>12490</v>
      </c>
    </row>
    <row r="866" customFormat="false" ht="13.8" hidden="false" customHeight="false" outlineLevel="0" collapsed="false">
      <c r="A866" s="1" t="n">
        <v>865</v>
      </c>
      <c r="B866" s="1" t="s">
        <v>894</v>
      </c>
      <c r="C866" s="1" t="n">
        <v>60</v>
      </c>
      <c r="D866" s="1" t="s">
        <v>22</v>
      </c>
      <c r="E866" s="1" t="s">
        <v>30</v>
      </c>
      <c r="F866" s="1" t="n">
        <v>59884</v>
      </c>
      <c r="G866" s="5" t="n">
        <v>44032</v>
      </c>
      <c r="H866" s="1" t="n">
        <v>36349</v>
      </c>
      <c r="I866" s="1" t="s">
        <v>28</v>
      </c>
      <c r="J866" s="1" t="n">
        <v>54</v>
      </c>
      <c r="K866" s="1" t="str">
        <f aca="false">IF(F866&gt;50000 ,"Above","Below")</f>
        <v>Above</v>
      </c>
      <c r="L866" s="1" t="str">
        <f aca="false">_xlfn.IFS(J865&gt;=50, "Excellent", J865&gt;=40, "Good", J865&gt;=30, "Average", J865&lt;30, "Poor")</f>
        <v>Average</v>
      </c>
      <c r="M866" s="6" t="b">
        <f aca="false">AND(E866="HR", I866="North", H866&gt;15000)</f>
        <v>0</v>
      </c>
      <c r="N866" s="1" t="b">
        <f aca="false">OR(E866="IT", F866&gt;60000)</f>
        <v>0</v>
      </c>
      <c r="O866" s="6" t="b">
        <f aca="false">NOT(E866="Marketing")</f>
        <v>1</v>
      </c>
      <c r="S866" s="1" t="n">
        <f aca="false">VLOOKUP(A866,A866:F1865,6,FALSE())</f>
        <v>59884</v>
      </c>
    </row>
    <row r="867" customFormat="false" ht="13.8" hidden="false" customHeight="false" outlineLevel="0" collapsed="false">
      <c r="A867" s="1" t="n">
        <v>866</v>
      </c>
      <c r="B867" s="1" t="s">
        <v>895</v>
      </c>
      <c r="C867" s="1" t="n">
        <v>32</v>
      </c>
      <c r="D867" s="1" t="s">
        <v>18</v>
      </c>
      <c r="E867" s="1" t="s">
        <v>36</v>
      </c>
      <c r="F867" s="1" t="n">
        <v>45926</v>
      </c>
      <c r="G867" s="5" t="n">
        <v>45274</v>
      </c>
      <c r="H867" s="1" t="n">
        <v>17727</v>
      </c>
      <c r="I867" s="1" t="s">
        <v>25</v>
      </c>
      <c r="J867" s="1" t="n">
        <v>21</v>
      </c>
      <c r="K867" s="1" t="str">
        <f aca="false">IF(F867&gt;50000 ,"Above","Below")</f>
        <v>Below</v>
      </c>
      <c r="L867" s="1" t="str">
        <f aca="false">_xlfn.IFS(J866&gt;=50, "Excellent", J866&gt;=40, "Good", J866&gt;=30, "Average", J866&lt;30, "Poor")</f>
        <v>Excellent</v>
      </c>
      <c r="M867" s="6" t="b">
        <f aca="false">AND(E867="HR", I867="North", H867&gt;15000)</f>
        <v>0</v>
      </c>
      <c r="N867" s="1" t="b">
        <f aca="false">OR(E867="IT", F867&gt;60000)</f>
        <v>1</v>
      </c>
      <c r="O867" s="6" t="b">
        <f aca="false">NOT(E867="Marketing")</f>
        <v>1</v>
      </c>
      <c r="S867" s="1" t="n">
        <f aca="false">VLOOKUP(A867,A867:F1866,6,FALSE())</f>
        <v>45926</v>
      </c>
      <c r="T867" s="1" t="n">
        <f aca="false">INDEX(H867:H1866, MATCH(A866, A866:A1868, 0))</f>
        <v>17727</v>
      </c>
    </row>
    <row r="868" customFormat="false" ht="13.8" hidden="false" customHeight="false" outlineLevel="0" collapsed="false">
      <c r="A868" s="1" t="n">
        <v>867</v>
      </c>
      <c r="B868" s="1" t="s">
        <v>896</v>
      </c>
      <c r="C868" s="1" t="n">
        <v>51</v>
      </c>
      <c r="D868" s="1" t="s">
        <v>22</v>
      </c>
      <c r="E868" s="1" t="s">
        <v>23</v>
      </c>
      <c r="F868" s="1" t="n">
        <v>50047</v>
      </c>
      <c r="G868" s="5" t="n">
        <v>43401</v>
      </c>
      <c r="H868" s="1" t="n">
        <v>17699</v>
      </c>
      <c r="I868" s="1" t="s">
        <v>28</v>
      </c>
      <c r="J868" s="1" t="n">
        <v>25</v>
      </c>
      <c r="K868" s="1" t="str">
        <f aca="false">IF(F868&gt;50000 ,"Above","Below")</f>
        <v>Above</v>
      </c>
      <c r="L868" s="1" t="str">
        <f aca="false">_xlfn.IFS(J867&gt;=50, "Excellent", J867&gt;=40, "Good", J867&gt;=30, "Average", J867&lt;30, "Poor")</f>
        <v>Poor</v>
      </c>
      <c r="M868" s="6" t="b">
        <f aca="false">AND(E868="HR", I868="North", H868&gt;15000)</f>
        <v>0</v>
      </c>
      <c r="N868" s="1" t="b">
        <f aca="false">OR(E868="IT", F868&gt;60000)</f>
        <v>0</v>
      </c>
      <c r="O868" s="6" t="b">
        <f aca="false">NOT(E868="Marketing")</f>
        <v>1</v>
      </c>
      <c r="S868" s="1" t="n">
        <f aca="false">VLOOKUP(A868,A868:F1867,6,FALSE())</f>
        <v>50047</v>
      </c>
    </row>
    <row r="869" customFormat="false" ht="13.8" hidden="false" customHeight="false" outlineLevel="0" collapsed="false">
      <c r="A869" s="1" t="n">
        <v>868</v>
      </c>
      <c r="B869" s="1" t="s">
        <v>897</v>
      </c>
      <c r="C869" s="1" t="n">
        <v>41</v>
      </c>
      <c r="D869" s="1" t="s">
        <v>18</v>
      </c>
      <c r="E869" s="1" t="s">
        <v>30</v>
      </c>
      <c r="F869" s="1" t="n">
        <v>38856</v>
      </c>
      <c r="G869" s="5" t="n">
        <v>44239</v>
      </c>
      <c r="H869" s="1" t="n">
        <v>32871</v>
      </c>
      <c r="I869" s="1" t="s">
        <v>25</v>
      </c>
      <c r="J869" s="1" t="n">
        <v>48</v>
      </c>
      <c r="K869" s="1" t="str">
        <f aca="false">IF(F869&gt;50000 ,"Above","Below")</f>
        <v>Below</v>
      </c>
      <c r="L869" s="1" t="str">
        <f aca="false">_xlfn.IFS(J868&gt;=50, "Excellent", J868&gt;=40, "Good", J868&gt;=30, "Average", J868&lt;30, "Poor")</f>
        <v>Poor</v>
      </c>
      <c r="M869" s="6" t="b">
        <f aca="false">AND(E869="HR", I869="North", H869&gt;15000)</f>
        <v>0</v>
      </c>
      <c r="N869" s="1" t="b">
        <f aca="false">OR(E869="IT", F869&gt;60000)</f>
        <v>0</v>
      </c>
      <c r="O869" s="6" t="b">
        <f aca="false">NOT(E869="Marketing")</f>
        <v>1</v>
      </c>
      <c r="S869" s="1" t="n">
        <f aca="false">VLOOKUP(A869,A869:F1868,6,FALSE())</f>
        <v>38856</v>
      </c>
      <c r="T869" s="1" t="n">
        <f aca="false">INDEX(H869:H1868, MATCH(A868, A868:A1870, 0))</f>
        <v>32871</v>
      </c>
    </row>
    <row r="870" customFormat="false" ht="13.8" hidden="false" customHeight="false" outlineLevel="0" collapsed="false">
      <c r="A870" s="1" t="n">
        <v>869</v>
      </c>
      <c r="B870" s="1" t="s">
        <v>898</v>
      </c>
      <c r="C870" s="1" t="n">
        <v>42</v>
      </c>
      <c r="D870" s="1" t="s">
        <v>18</v>
      </c>
      <c r="E870" s="1" t="s">
        <v>7</v>
      </c>
      <c r="F870" s="1" t="n">
        <v>44635</v>
      </c>
      <c r="G870" s="5" t="n">
        <v>43524</v>
      </c>
      <c r="H870" s="1" t="n">
        <v>22236</v>
      </c>
      <c r="I870" s="1" t="s">
        <v>20</v>
      </c>
      <c r="J870" s="1" t="n">
        <v>27</v>
      </c>
      <c r="K870" s="1" t="str">
        <f aca="false">IF(F870&gt;50000 ,"Above","Below")</f>
        <v>Below</v>
      </c>
      <c r="L870" s="1" t="str">
        <f aca="false">_xlfn.IFS(J869&gt;=50, "Excellent", J869&gt;=40, "Good", J869&gt;=30, "Average", J869&lt;30, "Poor")</f>
        <v>Good</v>
      </c>
      <c r="M870" s="6" t="b">
        <f aca="false">AND(E870="HR", I870="North", H870&gt;15000)</f>
        <v>0</v>
      </c>
      <c r="N870" s="1" t="b">
        <f aca="false">OR(E870="IT", F870&gt;60000)</f>
        <v>0</v>
      </c>
      <c r="O870" s="6" t="b">
        <f aca="false">NOT(E870="Marketing")</f>
        <v>1</v>
      </c>
      <c r="S870" s="1" t="n">
        <f aca="false">VLOOKUP(A870,A870:F1869,6,FALSE())</f>
        <v>44635</v>
      </c>
    </row>
    <row r="871" customFormat="false" ht="13.8" hidden="false" customHeight="false" outlineLevel="0" collapsed="false">
      <c r="A871" s="1" t="n">
        <v>870</v>
      </c>
      <c r="B871" s="1" t="s">
        <v>899</v>
      </c>
      <c r="C871" s="1" t="n">
        <v>34</v>
      </c>
      <c r="D871" s="1" t="s">
        <v>22</v>
      </c>
      <c r="E871" s="1" t="s">
        <v>19</v>
      </c>
      <c r="F871" s="1" t="n">
        <v>59102</v>
      </c>
      <c r="G871" s="5" t="n">
        <v>42355</v>
      </c>
      <c r="H871" s="1" t="n">
        <v>29832</v>
      </c>
      <c r="I871" s="1" t="s">
        <v>20</v>
      </c>
      <c r="J871" s="1" t="n">
        <v>54</v>
      </c>
      <c r="K871" s="1" t="str">
        <f aca="false">IF(F871&gt;50000 ,"Above","Below")</f>
        <v>Above</v>
      </c>
      <c r="L871" s="1" t="str">
        <f aca="false">_xlfn.IFS(J870&gt;=50, "Excellent", J870&gt;=40, "Good", J870&gt;=30, "Average", J870&lt;30, "Poor")</f>
        <v>Poor</v>
      </c>
      <c r="M871" s="6" t="b">
        <f aca="false">AND(E871="HR", I871="North", H871&gt;15000)</f>
        <v>0</v>
      </c>
      <c r="N871" s="1" t="b">
        <f aca="false">OR(E871="IT", F871&gt;60000)</f>
        <v>0</v>
      </c>
      <c r="O871" s="6" t="b">
        <f aca="false">NOT(E871="Marketing")</f>
        <v>0</v>
      </c>
      <c r="S871" s="1" t="n">
        <f aca="false">VLOOKUP(A871,A871:F1870,6,FALSE())</f>
        <v>59102</v>
      </c>
      <c r="T871" s="1" t="n">
        <f aca="false">INDEX(H871:H1870, MATCH(A870, A870:A1872, 0))</f>
        <v>29832</v>
      </c>
    </row>
    <row r="872" customFormat="false" ht="13.8" hidden="false" customHeight="false" outlineLevel="0" collapsed="false">
      <c r="A872" s="1" t="n">
        <v>871</v>
      </c>
      <c r="B872" s="1" t="s">
        <v>900</v>
      </c>
      <c r="C872" s="1" t="n">
        <v>30</v>
      </c>
      <c r="D872" s="1" t="s">
        <v>22</v>
      </c>
      <c r="E872" s="1" t="s">
        <v>19</v>
      </c>
      <c r="F872" s="1" t="n">
        <v>45255</v>
      </c>
      <c r="G872" s="5" t="n">
        <v>44991</v>
      </c>
      <c r="H872" s="1" t="n">
        <v>32639</v>
      </c>
      <c r="I872" s="1" t="s">
        <v>28</v>
      </c>
      <c r="J872" s="1" t="n">
        <v>49</v>
      </c>
      <c r="K872" s="1" t="str">
        <f aca="false">IF(F872&gt;50000 ,"Above","Below")</f>
        <v>Below</v>
      </c>
      <c r="L872" s="1" t="str">
        <f aca="false">_xlfn.IFS(J871&gt;=50, "Excellent", J871&gt;=40, "Good", J871&gt;=30, "Average", J871&lt;30, "Poor")</f>
        <v>Excellent</v>
      </c>
      <c r="M872" s="6" t="b">
        <f aca="false">AND(E872="HR", I872="North", H872&gt;15000)</f>
        <v>0</v>
      </c>
      <c r="N872" s="1" t="b">
        <f aca="false">OR(E872="IT", F872&gt;60000)</f>
        <v>0</v>
      </c>
      <c r="O872" s="6" t="b">
        <f aca="false">NOT(E872="Marketing")</f>
        <v>0</v>
      </c>
      <c r="S872" s="1" t="n">
        <f aca="false">VLOOKUP(A872,A872:F1871,6,FALSE())</f>
        <v>45255</v>
      </c>
    </row>
    <row r="873" customFormat="false" ht="13.8" hidden="false" customHeight="false" outlineLevel="0" collapsed="false">
      <c r="A873" s="1" t="n">
        <v>872</v>
      </c>
      <c r="B873" s="1" t="s">
        <v>901</v>
      </c>
      <c r="C873" s="1" t="n">
        <v>44</v>
      </c>
      <c r="D873" s="1" t="s">
        <v>18</v>
      </c>
      <c r="E873" s="1" t="s">
        <v>30</v>
      </c>
      <c r="F873" s="1" t="n">
        <v>79143</v>
      </c>
      <c r="G873" s="5" t="n">
        <v>43746</v>
      </c>
      <c r="H873" s="1" t="n">
        <v>20423</v>
      </c>
      <c r="I873" s="1" t="s">
        <v>28</v>
      </c>
      <c r="J873" s="1" t="n">
        <v>56</v>
      </c>
      <c r="K873" s="1" t="str">
        <f aca="false">IF(F873&gt;50000 ,"Above","Below")</f>
        <v>Above</v>
      </c>
      <c r="L873" s="1" t="str">
        <f aca="false">_xlfn.IFS(J872&gt;=50, "Excellent", J872&gt;=40, "Good", J872&gt;=30, "Average", J872&lt;30, "Poor")</f>
        <v>Good</v>
      </c>
      <c r="M873" s="6" t="b">
        <f aca="false">AND(E873="HR", I873="North", H873&gt;15000)</f>
        <v>0</v>
      </c>
      <c r="N873" s="1" t="b">
        <f aca="false">OR(E873="IT", F873&gt;60000)</f>
        <v>1</v>
      </c>
      <c r="O873" s="6" t="b">
        <f aca="false">NOT(E873="Marketing")</f>
        <v>1</v>
      </c>
      <c r="S873" s="1" t="n">
        <f aca="false">VLOOKUP(A873,A873:F1872,6,FALSE())</f>
        <v>79143</v>
      </c>
      <c r="T873" s="1" t="n">
        <f aca="false">INDEX(H873:H1872, MATCH(A872, A872:A1874, 0))</f>
        <v>20423</v>
      </c>
    </row>
    <row r="874" customFormat="false" ht="13.8" hidden="false" customHeight="false" outlineLevel="0" collapsed="false">
      <c r="A874" s="1" t="n">
        <v>873</v>
      </c>
      <c r="B874" s="1" t="s">
        <v>902</v>
      </c>
      <c r="C874" s="1" t="n">
        <v>39</v>
      </c>
      <c r="D874" s="1" t="s">
        <v>22</v>
      </c>
      <c r="E874" s="1" t="s">
        <v>19</v>
      </c>
      <c r="F874" s="1" t="n">
        <v>65736</v>
      </c>
      <c r="G874" s="5" t="n">
        <v>43970</v>
      </c>
      <c r="H874" s="1" t="n">
        <v>27407</v>
      </c>
      <c r="I874" s="1" t="s">
        <v>20</v>
      </c>
      <c r="J874" s="1" t="n">
        <v>25</v>
      </c>
      <c r="K874" s="1" t="str">
        <f aca="false">IF(F874&gt;50000 ,"Above","Below")</f>
        <v>Above</v>
      </c>
      <c r="L874" s="1" t="str">
        <f aca="false">_xlfn.IFS(J873&gt;=50, "Excellent", J873&gt;=40, "Good", J873&gt;=30, "Average", J873&lt;30, "Poor")</f>
        <v>Excellent</v>
      </c>
      <c r="M874" s="6" t="b">
        <f aca="false">AND(E874="HR", I874="North", H874&gt;15000)</f>
        <v>0</v>
      </c>
      <c r="N874" s="1" t="b">
        <f aca="false">OR(E874="IT", F874&gt;60000)</f>
        <v>1</v>
      </c>
      <c r="O874" s="6" t="b">
        <f aca="false">NOT(E874="Marketing")</f>
        <v>0</v>
      </c>
      <c r="S874" s="1" t="n">
        <f aca="false">VLOOKUP(A874,A874:F1873,6,FALSE())</f>
        <v>65736</v>
      </c>
    </row>
    <row r="875" customFormat="false" ht="13.8" hidden="false" customHeight="false" outlineLevel="0" collapsed="false">
      <c r="A875" s="1" t="n">
        <v>874</v>
      </c>
      <c r="B875" s="1" t="s">
        <v>903</v>
      </c>
      <c r="C875" s="1" t="n">
        <v>51</v>
      </c>
      <c r="D875" s="1" t="s">
        <v>22</v>
      </c>
      <c r="E875" s="1" t="s">
        <v>36</v>
      </c>
      <c r="F875" s="1" t="n">
        <v>69820</v>
      </c>
      <c r="G875" s="5" t="n">
        <v>44415</v>
      </c>
      <c r="H875" s="1" t="n">
        <v>14726</v>
      </c>
      <c r="I875" s="1" t="s">
        <v>20</v>
      </c>
      <c r="J875" s="1" t="n">
        <v>47</v>
      </c>
      <c r="K875" s="1" t="str">
        <f aca="false">IF(F875&gt;50000 ,"Above","Below")</f>
        <v>Above</v>
      </c>
      <c r="L875" s="1" t="str">
        <f aca="false">_xlfn.IFS(J874&gt;=50, "Excellent", J874&gt;=40, "Good", J874&gt;=30, "Average", J874&lt;30, "Poor")</f>
        <v>Poor</v>
      </c>
      <c r="M875" s="6" t="b">
        <f aca="false">AND(E875="HR", I875="North", H875&gt;15000)</f>
        <v>0</v>
      </c>
      <c r="N875" s="1" t="b">
        <f aca="false">OR(E875="IT", F875&gt;60000)</f>
        <v>1</v>
      </c>
      <c r="O875" s="6" t="b">
        <f aca="false">NOT(E875="Marketing")</f>
        <v>1</v>
      </c>
      <c r="S875" s="1" t="n">
        <f aca="false">VLOOKUP(A875,A875:F1874,6,FALSE())</f>
        <v>69820</v>
      </c>
      <c r="T875" s="1" t="n">
        <f aca="false">INDEX(H875:H1874, MATCH(A874, A874:A1876, 0))</f>
        <v>14726</v>
      </c>
    </row>
    <row r="876" customFormat="false" ht="13.8" hidden="false" customHeight="false" outlineLevel="0" collapsed="false">
      <c r="A876" s="1" t="n">
        <v>875</v>
      </c>
      <c r="B876" s="1" t="s">
        <v>904</v>
      </c>
      <c r="C876" s="1" t="n">
        <v>50</v>
      </c>
      <c r="D876" s="1" t="s">
        <v>18</v>
      </c>
      <c r="E876" s="1" t="s">
        <v>19</v>
      </c>
      <c r="F876" s="1" t="n">
        <v>75253</v>
      </c>
      <c r="G876" s="5" t="n">
        <v>44348</v>
      </c>
      <c r="H876" s="1" t="n">
        <v>22413</v>
      </c>
      <c r="I876" s="1" t="s">
        <v>37</v>
      </c>
      <c r="J876" s="1" t="n">
        <v>47</v>
      </c>
      <c r="K876" s="1" t="str">
        <f aca="false">IF(F876&gt;50000 ,"Above","Below")</f>
        <v>Above</v>
      </c>
      <c r="L876" s="1" t="str">
        <f aca="false">_xlfn.IFS(J875&gt;=50, "Excellent", J875&gt;=40, "Good", J875&gt;=30, "Average", J875&lt;30, "Poor")</f>
        <v>Good</v>
      </c>
      <c r="M876" s="6" t="b">
        <f aca="false">AND(E876="HR", I876="North", H876&gt;15000)</f>
        <v>0</v>
      </c>
      <c r="N876" s="1" t="b">
        <f aca="false">OR(E876="IT", F876&gt;60000)</f>
        <v>1</v>
      </c>
      <c r="O876" s="6" t="b">
        <f aca="false">NOT(E876="Marketing")</f>
        <v>0</v>
      </c>
      <c r="S876" s="1" t="n">
        <f aca="false">VLOOKUP(A876,A876:F1875,6,FALSE())</f>
        <v>75253</v>
      </c>
    </row>
    <row r="877" customFormat="false" ht="13.8" hidden="false" customHeight="false" outlineLevel="0" collapsed="false">
      <c r="A877" s="1" t="n">
        <v>876</v>
      </c>
      <c r="B877" s="1" t="s">
        <v>905</v>
      </c>
      <c r="C877" s="1" t="n">
        <v>50</v>
      </c>
      <c r="D877" s="1" t="s">
        <v>22</v>
      </c>
      <c r="E877" s="1" t="s">
        <v>36</v>
      </c>
      <c r="F877" s="1" t="n">
        <v>59049</v>
      </c>
      <c r="G877" s="5" t="n">
        <v>43222</v>
      </c>
      <c r="H877" s="1" t="n">
        <v>24693</v>
      </c>
      <c r="I877" s="1" t="s">
        <v>20</v>
      </c>
      <c r="J877" s="1" t="n">
        <v>20</v>
      </c>
      <c r="K877" s="1" t="str">
        <f aca="false">IF(F877&gt;50000 ,"Above","Below")</f>
        <v>Above</v>
      </c>
      <c r="L877" s="1" t="str">
        <f aca="false">_xlfn.IFS(J876&gt;=50, "Excellent", J876&gt;=40, "Good", J876&gt;=30, "Average", J876&lt;30, "Poor")</f>
        <v>Good</v>
      </c>
      <c r="M877" s="6" t="b">
        <f aca="false">AND(E877="HR", I877="North", H877&gt;15000)</f>
        <v>0</v>
      </c>
      <c r="N877" s="1" t="b">
        <f aca="false">OR(E877="IT", F877&gt;60000)</f>
        <v>1</v>
      </c>
      <c r="O877" s="6" t="b">
        <f aca="false">NOT(E877="Marketing")</f>
        <v>1</v>
      </c>
      <c r="S877" s="1" t="n">
        <f aca="false">VLOOKUP(A877,A877:F1876,6,FALSE())</f>
        <v>59049</v>
      </c>
      <c r="T877" s="1" t="n">
        <f aca="false">INDEX(H877:H1876, MATCH(A876, A876:A1878, 0))</f>
        <v>24693</v>
      </c>
    </row>
    <row r="878" customFormat="false" ht="13.8" hidden="false" customHeight="false" outlineLevel="0" collapsed="false">
      <c r="A878" s="1" t="n">
        <v>877</v>
      </c>
      <c r="B878" s="1" t="s">
        <v>906</v>
      </c>
      <c r="C878" s="1" t="n">
        <v>55</v>
      </c>
      <c r="D878" s="1" t="s">
        <v>22</v>
      </c>
      <c r="E878" s="1" t="s">
        <v>7</v>
      </c>
      <c r="F878" s="1" t="n">
        <v>64879</v>
      </c>
      <c r="G878" s="5" t="n">
        <v>43195</v>
      </c>
      <c r="H878" s="1" t="n">
        <v>29387</v>
      </c>
      <c r="I878" s="1" t="s">
        <v>25</v>
      </c>
      <c r="J878" s="1" t="n">
        <v>43</v>
      </c>
      <c r="K878" s="1" t="str">
        <f aca="false">IF(F878&gt;50000 ,"Above","Below")</f>
        <v>Above</v>
      </c>
      <c r="L878" s="1" t="str">
        <f aca="false">_xlfn.IFS(J877&gt;=50, "Excellent", J877&gt;=40, "Good", J877&gt;=30, "Average", J877&lt;30, "Poor")</f>
        <v>Poor</v>
      </c>
      <c r="M878" s="6" t="b">
        <f aca="false">AND(E878="HR", I878="North", H878&gt;15000)</f>
        <v>0</v>
      </c>
      <c r="N878" s="1" t="b">
        <f aca="false">OR(E878="IT", F878&gt;60000)</f>
        <v>1</v>
      </c>
      <c r="O878" s="6" t="b">
        <f aca="false">NOT(E878="Marketing")</f>
        <v>1</v>
      </c>
      <c r="S878" s="1" t="n">
        <f aca="false">VLOOKUP(A878,A878:F1877,6,FALSE())</f>
        <v>64879</v>
      </c>
    </row>
    <row r="879" customFormat="false" ht="13.8" hidden="false" customHeight="false" outlineLevel="0" collapsed="false">
      <c r="A879" s="1" t="n">
        <v>878</v>
      </c>
      <c r="B879" s="1" t="s">
        <v>907</v>
      </c>
      <c r="C879" s="1" t="n">
        <v>56</v>
      </c>
      <c r="D879" s="1" t="s">
        <v>22</v>
      </c>
      <c r="E879" s="1" t="s">
        <v>36</v>
      </c>
      <c r="F879" s="1" t="n">
        <v>75112</v>
      </c>
      <c r="G879" s="5" t="n">
        <v>44981</v>
      </c>
      <c r="H879" s="1" t="n">
        <v>39099</v>
      </c>
      <c r="I879" s="1" t="s">
        <v>28</v>
      </c>
      <c r="J879" s="1" t="n">
        <v>23</v>
      </c>
      <c r="K879" s="1" t="str">
        <f aca="false">IF(F879&gt;50000 ,"Above","Below")</f>
        <v>Above</v>
      </c>
      <c r="L879" s="1" t="str">
        <f aca="false">_xlfn.IFS(J878&gt;=50, "Excellent", J878&gt;=40, "Good", J878&gt;=30, "Average", J878&lt;30, "Poor")</f>
        <v>Good</v>
      </c>
      <c r="M879" s="6" t="b">
        <f aca="false">AND(E879="HR", I879="North", H879&gt;15000)</f>
        <v>0</v>
      </c>
      <c r="N879" s="1" t="b">
        <f aca="false">OR(E879="IT", F879&gt;60000)</f>
        <v>1</v>
      </c>
      <c r="O879" s="6" t="b">
        <f aca="false">NOT(E879="Marketing")</f>
        <v>1</v>
      </c>
      <c r="S879" s="1" t="n">
        <f aca="false">VLOOKUP(A879,A879:F1878,6,FALSE())</f>
        <v>75112</v>
      </c>
      <c r="T879" s="1" t="n">
        <f aca="false">INDEX(H879:H1878, MATCH(A878, A878:A1880, 0))</f>
        <v>39099</v>
      </c>
    </row>
    <row r="880" customFormat="false" ht="13.8" hidden="false" customHeight="false" outlineLevel="0" collapsed="false">
      <c r="A880" s="1" t="n">
        <v>879</v>
      </c>
      <c r="B880" s="1" t="s">
        <v>908</v>
      </c>
      <c r="C880" s="1" t="n">
        <v>23</v>
      </c>
      <c r="D880" s="1" t="s">
        <v>18</v>
      </c>
      <c r="E880" s="1" t="s">
        <v>36</v>
      </c>
      <c r="F880" s="1" t="n">
        <v>37197</v>
      </c>
      <c r="G880" s="5" t="n">
        <v>41937</v>
      </c>
      <c r="H880" s="1" t="n">
        <v>28357</v>
      </c>
      <c r="I880" s="1" t="s">
        <v>28</v>
      </c>
      <c r="J880" s="1" t="n">
        <v>59</v>
      </c>
      <c r="K880" s="1" t="str">
        <f aca="false">IF(F880&gt;50000 ,"Above","Below")</f>
        <v>Below</v>
      </c>
      <c r="L880" s="1" t="str">
        <f aca="false">_xlfn.IFS(J879&gt;=50, "Excellent", J879&gt;=40, "Good", J879&gt;=30, "Average", J879&lt;30, "Poor")</f>
        <v>Poor</v>
      </c>
      <c r="M880" s="6" t="b">
        <f aca="false">AND(E880="HR", I880="North", H880&gt;15000)</f>
        <v>0</v>
      </c>
      <c r="N880" s="1" t="b">
        <f aca="false">OR(E880="IT", F880&gt;60000)</f>
        <v>1</v>
      </c>
      <c r="O880" s="6" t="b">
        <f aca="false">NOT(E880="Marketing")</f>
        <v>1</v>
      </c>
      <c r="S880" s="1" t="n">
        <f aca="false">VLOOKUP(A880,A880:F1879,6,FALSE())</f>
        <v>37197</v>
      </c>
    </row>
    <row r="881" customFormat="false" ht="13.8" hidden="false" customHeight="false" outlineLevel="0" collapsed="false">
      <c r="A881" s="1" t="n">
        <v>880</v>
      </c>
      <c r="B881" s="1" t="s">
        <v>909</v>
      </c>
      <c r="C881" s="1" t="n">
        <v>53</v>
      </c>
      <c r="D881" s="1" t="s">
        <v>22</v>
      </c>
      <c r="E881" s="1" t="s">
        <v>19</v>
      </c>
      <c r="F881" s="1" t="n">
        <v>49876</v>
      </c>
      <c r="G881" s="5" t="n">
        <v>44098</v>
      </c>
      <c r="H881" s="1" t="n">
        <v>11158</v>
      </c>
      <c r="I881" s="1" t="s">
        <v>25</v>
      </c>
      <c r="J881" s="1" t="n">
        <v>24</v>
      </c>
      <c r="K881" s="1" t="str">
        <f aca="false">IF(F881&gt;50000 ,"Above","Below")</f>
        <v>Below</v>
      </c>
      <c r="L881" s="1" t="str">
        <f aca="false">_xlfn.IFS(J880&gt;=50, "Excellent", J880&gt;=40, "Good", J880&gt;=30, "Average", J880&lt;30, "Poor")</f>
        <v>Excellent</v>
      </c>
      <c r="M881" s="6" t="b">
        <f aca="false">AND(E881="HR", I881="North", H881&gt;15000)</f>
        <v>0</v>
      </c>
      <c r="N881" s="1" t="b">
        <f aca="false">OR(E881="IT", F881&gt;60000)</f>
        <v>0</v>
      </c>
      <c r="O881" s="6" t="b">
        <f aca="false">NOT(E881="Marketing")</f>
        <v>0</v>
      </c>
      <c r="S881" s="1" t="n">
        <f aca="false">VLOOKUP(A881,A881:F1880,6,FALSE())</f>
        <v>49876</v>
      </c>
      <c r="T881" s="1" t="n">
        <f aca="false">INDEX(H881:H1880, MATCH(A880, A880:A1882, 0))</f>
        <v>11158</v>
      </c>
    </row>
    <row r="882" customFormat="false" ht="13.8" hidden="false" customHeight="false" outlineLevel="0" collapsed="false">
      <c r="A882" s="1" t="n">
        <v>881</v>
      </c>
      <c r="B882" s="1" t="s">
        <v>910</v>
      </c>
      <c r="C882" s="1" t="n">
        <v>32</v>
      </c>
      <c r="D882" s="1" t="s">
        <v>18</v>
      </c>
      <c r="E882" s="1" t="s">
        <v>23</v>
      </c>
      <c r="F882" s="1" t="n">
        <v>65187</v>
      </c>
      <c r="G882" s="5" t="n">
        <v>45027</v>
      </c>
      <c r="H882" s="1" t="n">
        <v>10263</v>
      </c>
      <c r="I882" s="1" t="s">
        <v>25</v>
      </c>
      <c r="J882" s="1" t="n">
        <v>20</v>
      </c>
      <c r="K882" s="1" t="str">
        <f aca="false">IF(F882&gt;50000 ,"Above","Below")</f>
        <v>Above</v>
      </c>
      <c r="L882" s="1" t="str">
        <f aca="false">_xlfn.IFS(J881&gt;=50, "Excellent", J881&gt;=40, "Good", J881&gt;=30, "Average", J881&lt;30, "Poor")</f>
        <v>Poor</v>
      </c>
      <c r="M882" s="6" t="b">
        <f aca="false">AND(E882="HR", I882="North", H882&gt;15000)</f>
        <v>0</v>
      </c>
      <c r="N882" s="1" t="b">
        <f aca="false">OR(E882="IT", F882&gt;60000)</f>
        <v>1</v>
      </c>
      <c r="O882" s="6" t="b">
        <f aca="false">NOT(E882="Marketing")</f>
        <v>1</v>
      </c>
      <c r="S882" s="1" t="n">
        <f aca="false">VLOOKUP(A882,A882:F1881,6,FALSE())</f>
        <v>65187</v>
      </c>
    </row>
    <row r="883" customFormat="false" ht="13.8" hidden="false" customHeight="false" outlineLevel="0" collapsed="false">
      <c r="A883" s="1" t="n">
        <v>882</v>
      </c>
      <c r="B883" s="1" t="s">
        <v>911</v>
      </c>
      <c r="C883" s="1" t="n">
        <v>55</v>
      </c>
      <c r="D883" s="1" t="s">
        <v>18</v>
      </c>
      <c r="E883" s="1" t="s">
        <v>23</v>
      </c>
      <c r="F883" s="1" t="n">
        <v>37548</v>
      </c>
      <c r="G883" s="5" t="n">
        <v>44717</v>
      </c>
      <c r="H883" s="1" t="n">
        <v>15237</v>
      </c>
      <c r="I883" s="1" t="s">
        <v>28</v>
      </c>
      <c r="J883" s="1" t="n">
        <v>39</v>
      </c>
      <c r="K883" s="1" t="str">
        <f aca="false">IF(F883&gt;50000 ,"Above","Below")</f>
        <v>Below</v>
      </c>
      <c r="L883" s="1" t="str">
        <f aca="false">_xlfn.IFS(J882&gt;=50, "Excellent", J882&gt;=40, "Good", J882&gt;=30, "Average", J882&lt;30, "Poor")</f>
        <v>Poor</v>
      </c>
      <c r="M883" s="6" t="b">
        <f aca="false">AND(E883="HR", I883="North", H883&gt;15000)</f>
        <v>0</v>
      </c>
      <c r="N883" s="1" t="b">
        <f aca="false">OR(E883="IT", F883&gt;60000)</f>
        <v>0</v>
      </c>
      <c r="O883" s="6" t="b">
        <f aca="false">NOT(E883="Marketing")</f>
        <v>1</v>
      </c>
      <c r="S883" s="1" t="n">
        <f aca="false">VLOOKUP(A883,A883:F1882,6,FALSE())</f>
        <v>37548</v>
      </c>
      <c r="T883" s="1" t="n">
        <f aca="false">INDEX(H883:H1882, MATCH(A882, A882:A1884, 0))</f>
        <v>15237</v>
      </c>
    </row>
    <row r="884" customFormat="false" ht="13.8" hidden="false" customHeight="false" outlineLevel="0" collapsed="false">
      <c r="A884" s="1" t="n">
        <v>883</v>
      </c>
      <c r="B884" s="1" t="s">
        <v>912</v>
      </c>
      <c r="C884" s="1" t="n">
        <v>43</v>
      </c>
      <c r="D884" s="1" t="s">
        <v>22</v>
      </c>
      <c r="E884" s="1" t="s">
        <v>23</v>
      </c>
      <c r="F884" s="1" t="n">
        <v>32145</v>
      </c>
      <c r="G884" s="5" t="n">
        <v>42700</v>
      </c>
      <c r="H884" s="1" t="n">
        <v>34441</v>
      </c>
      <c r="I884" s="1" t="s">
        <v>20</v>
      </c>
      <c r="J884" s="1" t="n">
        <v>26</v>
      </c>
      <c r="K884" s="1" t="str">
        <f aca="false">IF(F884&gt;50000 ,"Above","Below")</f>
        <v>Below</v>
      </c>
      <c r="L884" s="1" t="str">
        <f aca="false">_xlfn.IFS(J883&gt;=50, "Excellent", J883&gt;=40, "Good", J883&gt;=30, "Average", J883&lt;30, "Poor")</f>
        <v>Average</v>
      </c>
      <c r="M884" s="6" t="b">
        <f aca="false">AND(E884="HR", I884="North", H884&gt;15000)</f>
        <v>1</v>
      </c>
      <c r="N884" s="1" t="b">
        <f aca="false">OR(E884="IT", F884&gt;60000)</f>
        <v>0</v>
      </c>
      <c r="O884" s="6" t="b">
        <f aca="false">NOT(E884="Marketing")</f>
        <v>1</v>
      </c>
      <c r="S884" s="1" t="n">
        <f aca="false">VLOOKUP(A884,A884:F1883,6,FALSE())</f>
        <v>32145</v>
      </c>
      <c r="T884" s="1" t="n">
        <f aca="false">INDEX(H884:H1883, MATCH(A883, A883:A1885, 0))</f>
        <v>34441</v>
      </c>
    </row>
    <row r="885" customFormat="false" ht="13.8" hidden="false" customHeight="false" outlineLevel="0" collapsed="false">
      <c r="A885" s="1" t="n">
        <v>884</v>
      </c>
      <c r="B885" s="1" t="s">
        <v>913</v>
      </c>
      <c r="C885" s="1" t="n">
        <v>58</v>
      </c>
      <c r="D885" s="1" t="s">
        <v>18</v>
      </c>
      <c r="E885" s="1" t="s">
        <v>23</v>
      </c>
      <c r="F885" s="1" t="n">
        <v>61099</v>
      </c>
      <c r="G885" s="5" t="n">
        <v>42125</v>
      </c>
      <c r="H885" s="1" t="n">
        <v>23384</v>
      </c>
      <c r="I885" s="1" t="s">
        <v>28</v>
      </c>
      <c r="J885" s="1" t="n">
        <v>48</v>
      </c>
      <c r="K885" s="1" t="str">
        <f aca="false">IF(F885&gt;50000 ,"Above","Below")</f>
        <v>Above</v>
      </c>
      <c r="L885" s="1" t="str">
        <f aca="false">_xlfn.IFS(J884&gt;=50, "Excellent", J884&gt;=40, "Good", J884&gt;=30, "Average", J884&lt;30, "Poor")</f>
        <v>Poor</v>
      </c>
      <c r="M885" s="6" t="b">
        <f aca="false">AND(E885="HR", I885="North", H885&gt;15000)</f>
        <v>0</v>
      </c>
      <c r="N885" s="1" t="b">
        <f aca="false">OR(E885="IT", F885&gt;60000)</f>
        <v>1</v>
      </c>
      <c r="O885" s="6" t="b">
        <f aca="false">NOT(E885="Marketing")</f>
        <v>1</v>
      </c>
      <c r="S885" s="1" t="n">
        <f aca="false">VLOOKUP(A885,A885:F1884,6,FALSE())</f>
        <v>61099</v>
      </c>
    </row>
    <row r="886" customFormat="false" ht="13.8" hidden="false" customHeight="false" outlineLevel="0" collapsed="false">
      <c r="A886" s="1" t="n">
        <v>885</v>
      </c>
      <c r="B886" s="1" t="s">
        <v>914</v>
      </c>
      <c r="C886" s="1" t="n">
        <v>34</v>
      </c>
      <c r="D886" s="1" t="s">
        <v>18</v>
      </c>
      <c r="E886" s="1" t="s">
        <v>23</v>
      </c>
      <c r="F886" s="1" t="n">
        <v>55575</v>
      </c>
      <c r="G886" s="5" t="n">
        <v>43105</v>
      </c>
      <c r="H886" s="1" t="n">
        <v>29557</v>
      </c>
      <c r="I886" s="1" t="s">
        <v>25</v>
      </c>
      <c r="J886" s="1" t="n">
        <v>35</v>
      </c>
      <c r="K886" s="1" t="str">
        <f aca="false">IF(F886&gt;50000 ,"Above","Below")</f>
        <v>Above</v>
      </c>
      <c r="L886" s="1" t="str">
        <f aca="false">_xlfn.IFS(J885&gt;=50, "Excellent", J885&gt;=40, "Good", J885&gt;=30, "Average", J885&lt;30, "Poor")</f>
        <v>Good</v>
      </c>
      <c r="M886" s="6" t="b">
        <f aca="false">AND(E886="HR", I886="North", H886&gt;15000)</f>
        <v>0</v>
      </c>
      <c r="N886" s="1" t="b">
        <f aca="false">OR(E886="IT", F886&gt;60000)</f>
        <v>0</v>
      </c>
      <c r="O886" s="6" t="b">
        <f aca="false">NOT(E886="Marketing")</f>
        <v>1</v>
      </c>
      <c r="S886" s="1" t="n">
        <f aca="false">VLOOKUP(A886,A886:F1885,6,FALSE())</f>
        <v>55575</v>
      </c>
      <c r="T886" s="1" t="n">
        <f aca="false">INDEX(H886:H1885, MATCH(A885, A885:A1887, 0))</f>
        <v>29557</v>
      </c>
    </row>
    <row r="887" customFormat="false" ht="13.8" hidden="false" customHeight="false" outlineLevel="0" collapsed="false">
      <c r="A887" s="1" t="n">
        <v>886</v>
      </c>
      <c r="B887" s="1" t="s">
        <v>915</v>
      </c>
      <c r="C887" s="1" t="n">
        <v>58</v>
      </c>
      <c r="D887" s="1" t="s">
        <v>22</v>
      </c>
      <c r="E887" s="1" t="s">
        <v>23</v>
      </c>
      <c r="F887" s="1" t="n">
        <v>59378</v>
      </c>
      <c r="G887" s="5" t="n">
        <v>43767</v>
      </c>
      <c r="H887" s="1" t="n">
        <v>39484</v>
      </c>
      <c r="I887" s="1" t="s">
        <v>20</v>
      </c>
      <c r="J887" s="1" t="n">
        <v>31</v>
      </c>
      <c r="K887" s="1" t="str">
        <f aca="false">IF(F887&gt;50000 ,"Above","Below")</f>
        <v>Above</v>
      </c>
      <c r="L887" s="1" t="str">
        <f aca="false">_xlfn.IFS(J886&gt;=50, "Excellent", J886&gt;=40, "Good", J886&gt;=30, "Average", J886&lt;30, "Poor")</f>
        <v>Average</v>
      </c>
      <c r="M887" s="6" t="b">
        <f aca="false">AND(E887="HR", I887="North", H887&gt;15000)</f>
        <v>1</v>
      </c>
      <c r="N887" s="1" t="b">
        <f aca="false">OR(E887="IT", F887&gt;60000)</f>
        <v>0</v>
      </c>
      <c r="O887" s="6" t="b">
        <f aca="false">NOT(E887="Marketing")</f>
        <v>1</v>
      </c>
      <c r="S887" s="1" t="n">
        <f aca="false">VLOOKUP(A887,A887:F1886,6,FALSE())</f>
        <v>59378</v>
      </c>
    </row>
    <row r="888" customFormat="false" ht="13.8" hidden="false" customHeight="false" outlineLevel="0" collapsed="false">
      <c r="A888" s="1" t="n">
        <v>887</v>
      </c>
      <c r="B888" s="1" t="s">
        <v>916</v>
      </c>
      <c r="C888" s="1" t="n">
        <v>31</v>
      </c>
      <c r="D888" s="1" t="s">
        <v>22</v>
      </c>
      <c r="E888" s="1" t="s">
        <v>19</v>
      </c>
      <c r="F888" s="1" t="n">
        <v>33762</v>
      </c>
      <c r="G888" s="5" t="n">
        <v>44271</v>
      </c>
      <c r="H888" s="1" t="n">
        <v>31948</v>
      </c>
      <c r="I888" s="1" t="s">
        <v>37</v>
      </c>
      <c r="J888" s="1" t="n">
        <v>37</v>
      </c>
      <c r="K888" s="1" t="str">
        <f aca="false">IF(F888&gt;50000 ,"Above","Below")</f>
        <v>Below</v>
      </c>
      <c r="L888" s="1" t="str">
        <f aca="false">_xlfn.IFS(J887&gt;=50, "Excellent", J887&gt;=40, "Good", J887&gt;=30, "Average", J887&lt;30, "Poor")</f>
        <v>Average</v>
      </c>
      <c r="M888" s="6" t="b">
        <f aca="false">AND(E888="HR", I888="North", H888&gt;15000)</f>
        <v>0</v>
      </c>
      <c r="N888" s="1" t="b">
        <f aca="false">OR(E888="IT", F888&gt;60000)</f>
        <v>0</v>
      </c>
      <c r="O888" s="6" t="b">
        <f aca="false">NOT(E888="Marketing")</f>
        <v>0</v>
      </c>
      <c r="S888" s="1" t="n">
        <f aca="false">VLOOKUP(A888,A888:F1887,6,FALSE())</f>
        <v>33762</v>
      </c>
      <c r="T888" s="1" t="n">
        <f aca="false">INDEX(H888:H1887, MATCH(A887, A887:A1889, 0))</f>
        <v>31948</v>
      </c>
    </row>
    <row r="889" customFormat="false" ht="13.8" hidden="false" customHeight="false" outlineLevel="0" collapsed="false">
      <c r="A889" s="1" t="n">
        <v>888</v>
      </c>
      <c r="B889" s="1" t="s">
        <v>917</v>
      </c>
      <c r="C889" s="1" t="n">
        <v>43</v>
      </c>
      <c r="D889" s="1" t="s">
        <v>22</v>
      </c>
      <c r="E889" s="1" t="s">
        <v>36</v>
      </c>
      <c r="F889" s="1" t="n">
        <v>60615</v>
      </c>
      <c r="G889" s="5" t="n">
        <v>43618</v>
      </c>
      <c r="H889" s="1" t="n">
        <v>13013</v>
      </c>
      <c r="I889" s="1" t="s">
        <v>37</v>
      </c>
      <c r="J889" s="1" t="n">
        <v>47</v>
      </c>
      <c r="K889" s="1" t="str">
        <f aca="false">IF(F889&gt;50000 ,"Above","Below")</f>
        <v>Above</v>
      </c>
      <c r="L889" s="1" t="str">
        <f aca="false">_xlfn.IFS(J888&gt;=50, "Excellent", J888&gt;=40, "Good", J888&gt;=30, "Average", J888&lt;30, "Poor")</f>
        <v>Average</v>
      </c>
      <c r="M889" s="6" t="b">
        <f aca="false">AND(E889="HR", I889="North", H889&gt;15000)</f>
        <v>0</v>
      </c>
      <c r="N889" s="1" t="b">
        <f aca="false">OR(E889="IT", F889&gt;60000)</f>
        <v>1</v>
      </c>
      <c r="O889" s="6" t="b">
        <f aca="false">NOT(E889="Marketing")</f>
        <v>1</v>
      </c>
      <c r="S889" s="1" t="n">
        <f aca="false">VLOOKUP(A889,A889:F1888,6,FALSE())</f>
        <v>60615</v>
      </c>
    </row>
    <row r="890" customFormat="false" ht="13.8" hidden="false" customHeight="false" outlineLevel="0" collapsed="false">
      <c r="A890" s="1" t="n">
        <v>889</v>
      </c>
      <c r="B890" s="1" t="s">
        <v>918</v>
      </c>
      <c r="C890" s="1" t="n">
        <v>34</v>
      </c>
      <c r="D890" s="1" t="s">
        <v>22</v>
      </c>
      <c r="E890" s="1" t="s">
        <v>30</v>
      </c>
      <c r="F890" s="1" t="n">
        <v>40399</v>
      </c>
      <c r="G890" s="5" t="n">
        <v>44634</v>
      </c>
      <c r="H890" s="1" t="n">
        <v>39679</v>
      </c>
      <c r="I890" s="1" t="s">
        <v>28</v>
      </c>
      <c r="J890" s="1" t="n">
        <v>54</v>
      </c>
      <c r="K890" s="1" t="str">
        <f aca="false">IF(F890&gt;50000 ,"Above","Below")</f>
        <v>Below</v>
      </c>
      <c r="L890" s="1" t="str">
        <f aca="false">_xlfn.IFS(J889&gt;=50, "Excellent", J889&gt;=40, "Good", J889&gt;=30, "Average", J889&lt;30, "Poor")</f>
        <v>Good</v>
      </c>
      <c r="M890" s="6" t="b">
        <f aca="false">AND(E890="HR", I890="North", H890&gt;15000)</f>
        <v>0</v>
      </c>
      <c r="N890" s="1" t="b">
        <f aca="false">OR(E890="IT", F890&gt;60000)</f>
        <v>0</v>
      </c>
      <c r="O890" s="6" t="b">
        <f aca="false">NOT(E890="Marketing")</f>
        <v>1</v>
      </c>
      <c r="S890" s="1" t="n">
        <f aca="false">VLOOKUP(A890,A890:F1889,6,FALSE())</f>
        <v>40399</v>
      </c>
      <c r="T890" s="1" t="n">
        <f aca="false">INDEX(H890:H1889, MATCH(A889, A889:A1891, 0))</f>
        <v>39679</v>
      </c>
    </row>
    <row r="891" customFormat="false" ht="13.8" hidden="false" customHeight="false" outlineLevel="0" collapsed="false">
      <c r="A891" s="1" t="n">
        <v>890</v>
      </c>
      <c r="B891" s="1" t="s">
        <v>919</v>
      </c>
      <c r="C891" s="1" t="n">
        <v>37</v>
      </c>
      <c r="D891" s="1" t="s">
        <v>18</v>
      </c>
      <c r="E891" s="1" t="s">
        <v>7</v>
      </c>
      <c r="F891" s="1" t="n">
        <v>46397</v>
      </c>
      <c r="G891" s="5" t="n">
        <v>43699</v>
      </c>
      <c r="H891" s="1" t="n">
        <v>24298</v>
      </c>
      <c r="I891" s="1" t="s">
        <v>20</v>
      </c>
      <c r="J891" s="1" t="n">
        <v>31</v>
      </c>
      <c r="K891" s="1" t="str">
        <f aca="false">IF(F891&gt;50000 ,"Above","Below")</f>
        <v>Below</v>
      </c>
      <c r="L891" s="1" t="str">
        <f aca="false">_xlfn.IFS(J890&gt;=50, "Excellent", J890&gt;=40, "Good", J890&gt;=30, "Average", J890&lt;30, "Poor")</f>
        <v>Excellent</v>
      </c>
      <c r="M891" s="6" t="b">
        <f aca="false">AND(E891="HR", I891="North", H891&gt;15000)</f>
        <v>0</v>
      </c>
      <c r="N891" s="1" t="b">
        <f aca="false">OR(E891="IT", F891&gt;60000)</f>
        <v>0</v>
      </c>
      <c r="O891" s="6" t="b">
        <f aca="false">NOT(E891="Marketing")</f>
        <v>1</v>
      </c>
      <c r="S891" s="1" t="n">
        <f aca="false">VLOOKUP(A891,A891:F1890,6,FALSE())</f>
        <v>46397</v>
      </c>
    </row>
    <row r="892" customFormat="false" ht="13.8" hidden="false" customHeight="false" outlineLevel="0" collapsed="false">
      <c r="A892" s="1" t="n">
        <v>891</v>
      </c>
      <c r="B892" s="1" t="s">
        <v>920</v>
      </c>
      <c r="C892" s="1" t="n">
        <v>52</v>
      </c>
      <c r="D892" s="1" t="s">
        <v>22</v>
      </c>
      <c r="E892" s="1" t="s">
        <v>7</v>
      </c>
      <c r="F892" s="1" t="n">
        <v>74353</v>
      </c>
      <c r="G892" s="5" t="n">
        <v>41898</v>
      </c>
      <c r="H892" s="1" t="n">
        <v>17183</v>
      </c>
      <c r="I892" s="1" t="s">
        <v>28</v>
      </c>
      <c r="J892" s="1" t="n">
        <v>56</v>
      </c>
      <c r="K892" s="1" t="str">
        <f aca="false">IF(F892&gt;50000 ,"Above","Below")</f>
        <v>Above</v>
      </c>
      <c r="L892" s="1" t="str">
        <f aca="false">_xlfn.IFS(J891&gt;=50, "Excellent", J891&gt;=40, "Good", J891&gt;=30, "Average", J891&lt;30, "Poor")</f>
        <v>Average</v>
      </c>
      <c r="M892" s="6" t="b">
        <f aca="false">AND(E892="HR", I892="North", H892&gt;15000)</f>
        <v>0</v>
      </c>
      <c r="N892" s="1" t="b">
        <f aca="false">OR(E892="IT", F892&gt;60000)</f>
        <v>1</v>
      </c>
      <c r="O892" s="6" t="b">
        <f aca="false">NOT(E892="Marketing")</f>
        <v>1</v>
      </c>
      <c r="S892" s="1" t="n">
        <f aca="false">VLOOKUP(A892,A892:F1891,6,FALSE())</f>
        <v>74353</v>
      </c>
      <c r="T892" s="1" t="n">
        <f aca="false">INDEX(H892:H1891, MATCH(A891, A891:A1893, 0))</f>
        <v>17183</v>
      </c>
    </row>
    <row r="893" customFormat="false" ht="13.8" hidden="false" customHeight="false" outlineLevel="0" collapsed="false">
      <c r="A893" s="1" t="n">
        <v>892</v>
      </c>
      <c r="B893" s="1" t="s">
        <v>921</v>
      </c>
      <c r="C893" s="1" t="n">
        <v>36</v>
      </c>
      <c r="D893" s="1" t="s">
        <v>18</v>
      </c>
      <c r="E893" s="1" t="s">
        <v>30</v>
      </c>
      <c r="F893" s="1" t="n">
        <v>77280</v>
      </c>
      <c r="G893" s="5" t="n">
        <v>42199</v>
      </c>
      <c r="H893" s="1" t="n">
        <v>36661</v>
      </c>
      <c r="I893" s="1" t="s">
        <v>28</v>
      </c>
      <c r="J893" s="1" t="n">
        <v>43</v>
      </c>
      <c r="K893" s="1" t="str">
        <f aca="false">IF(F893&gt;50000 ,"Above","Below")</f>
        <v>Above</v>
      </c>
      <c r="L893" s="1" t="str">
        <f aca="false">_xlfn.IFS(J892&gt;=50, "Excellent", J892&gt;=40, "Good", J892&gt;=30, "Average", J892&lt;30, "Poor")</f>
        <v>Excellent</v>
      </c>
      <c r="M893" s="6" t="b">
        <f aca="false">AND(E893="HR", I893="North", H893&gt;15000)</f>
        <v>0</v>
      </c>
      <c r="N893" s="1" t="b">
        <f aca="false">OR(E893="IT", F893&gt;60000)</f>
        <v>1</v>
      </c>
      <c r="O893" s="6" t="b">
        <f aca="false">NOT(E893="Marketing")</f>
        <v>1</v>
      </c>
      <c r="S893" s="1" t="n">
        <f aca="false">VLOOKUP(A893,A893:F1892,6,FALSE())</f>
        <v>77280</v>
      </c>
    </row>
    <row r="894" customFormat="false" ht="13.8" hidden="false" customHeight="false" outlineLevel="0" collapsed="false">
      <c r="A894" s="1" t="n">
        <v>893</v>
      </c>
      <c r="B894" s="1" t="s">
        <v>922</v>
      </c>
      <c r="C894" s="1" t="n">
        <v>55</v>
      </c>
      <c r="D894" s="1" t="s">
        <v>22</v>
      </c>
      <c r="E894" s="1" t="s">
        <v>19</v>
      </c>
      <c r="F894" s="1" t="n">
        <v>45338</v>
      </c>
      <c r="G894" s="5" t="n">
        <v>44696</v>
      </c>
      <c r="H894" s="1" t="n">
        <v>30017</v>
      </c>
      <c r="I894" s="1" t="s">
        <v>37</v>
      </c>
      <c r="J894" s="1" t="n">
        <v>42</v>
      </c>
      <c r="K894" s="1" t="str">
        <f aca="false">IF(F894&gt;50000 ,"Above","Below")</f>
        <v>Below</v>
      </c>
      <c r="L894" s="1" t="str">
        <f aca="false">_xlfn.IFS(J893&gt;=50, "Excellent", J893&gt;=40, "Good", J893&gt;=30, "Average", J893&lt;30, "Poor")</f>
        <v>Good</v>
      </c>
      <c r="M894" s="6" t="b">
        <f aca="false">AND(E894="HR", I894="North", H894&gt;15000)</f>
        <v>0</v>
      </c>
      <c r="N894" s="1" t="b">
        <f aca="false">OR(E894="IT", F894&gt;60000)</f>
        <v>0</v>
      </c>
      <c r="O894" s="6" t="b">
        <f aca="false">NOT(E894="Marketing")</f>
        <v>0</v>
      </c>
      <c r="S894" s="1" t="n">
        <f aca="false">VLOOKUP(A894,A894:F1893,6,FALSE())</f>
        <v>45338</v>
      </c>
      <c r="T894" s="1" t="n">
        <f aca="false">INDEX(H894:H1893, MATCH(A893, A893:A1895, 0))</f>
        <v>30017</v>
      </c>
    </row>
    <row r="895" customFormat="false" ht="13.8" hidden="false" customHeight="false" outlineLevel="0" collapsed="false">
      <c r="A895" s="1" t="n">
        <v>894</v>
      </c>
      <c r="B895" s="1" t="s">
        <v>923</v>
      </c>
      <c r="C895" s="1" t="n">
        <v>40</v>
      </c>
      <c r="D895" s="1" t="s">
        <v>18</v>
      </c>
      <c r="E895" s="1" t="s">
        <v>7</v>
      </c>
      <c r="F895" s="1" t="n">
        <v>73552</v>
      </c>
      <c r="G895" s="5" t="n">
        <v>43488</v>
      </c>
      <c r="H895" s="1" t="n">
        <v>17258</v>
      </c>
      <c r="I895" s="1" t="s">
        <v>37</v>
      </c>
      <c r="J895" s="1" t="n">
        <v>27</v>
      </c>
      <c r="K895" s="1" t="str">
        <f aca="false">IF(F895&gt;50000 ,"Above","Below")</f>
        <v>Above</v>
      </c>
      <c r="L895" s="1" t="str">
        <f aca="false">_xlfn.IFS(J894&gt;=50, "Excellent", J894&gt;=40, "Good", J894&gt;=30, "Average", J894&lt;30, "Poor")</f>
        <v>Good</v>
      </c>
      <c r="M895" s="6" t="b">
        <f aca="false">AND(E895="HR", I895="North", H895&gt;15000)</f>
        <v>0</v>
      </c>
      <c r="N895" s="1" t="b">
        <f aca="false">OR(E895="IT", F895&gt;60000)</f>
        <v>1</v>
      </c>
      <c r="O895" s="6" t="b">
        <f aca="false">NOT(E895="Marketing")</f>
        <v>1</v>
      </c>
      <c r="S895" s="1" t="n">
        <f aca="false">VLOOKUP(A895,A895:F1894,6,FALSE())</f>
        <v>73552</v>
      </c>
    </row>
    <row r="896" customFormat="false" ht="13.8" hidden="false" customHeight="false" outlineLevel="0" collapsed="false">
      <c r="A896" s="1" t="n">
        <v>895</v>
      </c>
      <c r="B896" s="1" t="s">
        <v>924</v>
      </c>
      <c r="C896" s="1" t="n">
        <v>31</v>
      </c>
      <c r="D896" s="1" t="s">
        <v>18</v>
      </c>
      <c r="E896" s="1" t="s">
        <v>19</v>
      </c>
      <c r="F896" s="1" t="n">
        <v>67549</v>
      </c>
      <c r="G896" s="5" t="n">
        <v>42293</v>
      </c>
      <c r="H896" s="1" t="n">
        <v>10680</v>
      </c>
      <c r="I896" s="1" t="s">
        <v>28</v>
      </c>
      <c r="J896" s="1" t="n">
        <v>25</v>
      </c>
      <c r="K896" s="1" t="str">
        <f aca="false">IF(F896&gt;50000 ,"Above","Below")</f>
        <v>Above</v>
      </c>
      <c r="L896" s="1" t="str">
        <f aca="false">_xlfn.IFS(J895&gt;=50, "Excellent", J895&gt;=40, "Good", J895&gt;=30, "Average", J895&lt;30, "Poor")</f>
        <v>Poor</v>
      </c>
      <c r="M896" s="6" t="b">
        <f aca="false">AND(E896="HR", I896="North", H896&gt;15000)</f>
        <v>0</v>
      </c>
      <c r="N896" s="1" t="b">
        <f aca="false">OR(E896="IT", F896&gt;60000)</f>
        <v>1</v>
      </c>
      <c r="O896" s="6" t="b">
        <f aca="false">NOT(E896="Marketing")</f>
        <v>0</v>
      </c>
      <c r="S896" s="1" t="n">
        <f aca="false">VLOOKUP(A896,A896:F1895,6,FALSE())</f>
        <v>67549</v>
      </c>
      <c r="T896" s="1" t="n">
        <f aca="false">INDEX(H896:H1895, MATCH(A895, A895:A1897, 0))</f>
        <v>10680</v>
      </c>
    </row>
    <row r="897" customFormat="false" ht="13.8" hidden="false" customHeight="false" outlineLevel="0" collapsed="false">
      <c r="A897" s="1" t="n">
        <v>896</v>
      </c>
      <c r="B897" s="1" t="s">
        <v>925</v>
      </c>
      <c r="C897" s="1" t="n">
        <v>35</v>
      </c>
      <c r="D897" s="1" t="s">
        <v>18</v>
      </c>
      <c r="E897" s="1" t="s">
        <v>36</v>
      </c>
      <c r="F897" s="1" t="n">
        <v>32928</v>
      </c>
      <c r="G897" s="5" t="n">
        <v>44430</v>
      </c>
      <c r="H897" s="1" t="n">
        <v>26946</v>
      </c>
      <c r="I897" s="1" t="s">
        <v>25</v>
      </c>
      <c r="J897" s="1" t="n">
        <v>23</v>
      </c>
      <c r="K897" s="1" t="str">
        <f aca="false">IF(F897&gt;50000 ,"Above","Below")</f>
        <v>Below</v>
      </c>
      <c r="L897" s="1" t="str">
        <f aca="false">_xlfn.IFS(J896&gt;=50, "Excellent", J896&gt;=40, "Good", J896&gt;=30, "Average", J896&lt;30, "Poor")</f>
        <v>Poor</v>
      </c>
      <c r="M897" s="6" t="b">
        <f aca="false">AND(E897="HR", I897="North", H897&gt;15000)</f>
        <v>0</v>
      </c>
      <c r="N897" s="1" t="b">
        <f aca="false">OR(E897="IT", F897&gt;60000)</f>
        <v>1</v>
      </c>
      <c r="O897" s="6" t="b">
        <f aca="false">NOT(E897="Marketing")</f>
        <v>1</v>
      </c>
      <c r="S897" s="1" t="n">
        <f aca="false">VLOOKUP(A897,A897:F1896,6,FALSE())</f>
        <v>32928</v>
      </c>
    </row>
    <row r="898" customFormat="false" ht="13.8" hidden="false" customHeight="false" outlineLevel="0" collapsed="false">
      <c r="A898" s="1" t="n">
        <v>897</v>
      </c>
      <c r="B898" s="1" t="s">
        <v>926</v>
      </c>
      <c r="C898" s="1" t="n">
        <v>56</v>
      </c>
      <c r="D898" s="1" t="s">
        <v>18</v>
      </c>
      <c r="E898" s="1" t="s">
        <v>36</v>
      </c>
      <c r="F898" s="1" t="n">
        <v>54271</v>
      </c>
      <c r="G898" s="5" t="n">
        <v>45304</v>
      </c>
      <c r="H898" s="1" t="n">
        <v>13946</v>
      </c>
      <c r="I898" s="1" t="s">
        <v>37</v>
      </c>
      <c r="J898" s="1" t="n">
        <v>20</v>
      </c>
      <c r="K898" s="1" t="str">
        <f aca="false">IF(F898&gt;50000 ,"Above","Below")</f>
        <v>Above</v>
      </c>
      <c r="L898" s="1" t="str">
        <f aca="false">_xlfn.IFS(J897&gt;=50, "Excellent", J897&gt;=40, "Good", J897&gt;=30, "Average", J897&lt;30, "Poor")</f>
        <v>Poor</v>
      </c>
      <c r="M898" s="6" t="b">
        <f aca="false">AND(E898="HR", I898="North", H898&gt;15000)</f>
        <v>0</v>
      </c>
      <c r="N898" s="1" t="b">
        <f aca="false">OR(E898="IT", F898&gt;60000)</f>
        <v>1</v>
      </c>
      <c r="O898" s="6" t="b">
        <f aca="false">NOT(E898="Marketing")</f>
        <v>1</v>
      </c>
      <c r="S898" s="1" t="n">
        <f aca="false">VLOOKUP(A898,A898:F1897,6,FALSE())</f>
        <v>54271</v>
      </c>
      <c r="T898" s="1" t="n">
        <f aca="false">INDEX(H898:H1897, MATCH(A897, A897:A1899, 0))</f>
        <v>13946</v>
      </c>
    </row>
    <row r="899" customFormat="false" ht="13.8" hidden="false" customHeight="false" outlineLevel="0" collapsed="false">
      <c r="A899" s="1" t="n">
        <v>898</v>
      </c>
      <c r="B899" s="1" t="s">
        <v>927</v>
      </c>
      <c r="C899" s="1" t="n">
        <v>49</v>
      </c>
      <c r="D899" s="1" t="s">
        <v>22</v>
      </c>
      <c r="E899" s="1" t="s">
        <v>30</v>
      </c>
      <c r="F899" s="1" t="n">
        <v>77927</v>
      </c>
      <c r="G899" s="5" t="n">
        <v>43276</v>
      </c>
      <c r="H899" s="1" t="n">
        <v>35307</v>
      </c>
      <c r="I899" s="1" t="s">
        <v>25</v>
      </c>
      <c r="J899" s="1" t="n">
        <v>27</v>
      </c>
      <c r="K899" s="1" t="str">
        <f aca="false">IF(F899&gt;50000 ,"Above","Below")</f>
        <v>Above</v>
      </c>
      <c r="L899" s="1" t="str">
        <f aca="false">_xlfn.IFS(J898&gt;=50, "Excellent", J898&gt;=40, "Good", J898&gt;=30, "Average", J898&lt;30, "Poor")</f>
        <v>Poor</v>
      </c>
      <c r="M899" s="6" t="b">
        <f aca="false">AND(E899="HR", I899="North", H899&gt;15000)</f>
        <v>0</v>
      </c>
      <c r="N899" s="1" t="b">
        <f aca="false">OR(E899="IT", F899&gt;60000)</f>
        <v>1</v>
      </c>
      <c r="O899" s="6" t="b">
        <f aca="false">NOT(E899="Marketing")</f>
        <v>1</v>
      </c>
      <c r="S899" s="1" t="n">
        <f aca="false">VLOOKUP(A899,A899:F1898,6,FALSE())</f>
        <v>77927</v>
      </c>
    </row>
    <row r="900" customFormat="false" ht="13.8" hidden="false" customHeight="false" outlineLevel="0" collapsed="false">
      <c r="A900" s="1" t="n">
        <v>899</v>
      </c>
      <c r="B900" s="1" t="s">
        <v>928</v>
      </c>
      <c r="C900" s="1" t="n">
        <v>42</v>
      </c>
      <c r="D900" s="1" t="s">
        <v>22</v>
      </c>
      <c r="E900" s="1" t="s">
        <v>30</v>
      </c>
      <c r="F900" s="1" t="n">
        <v>38725</v>
      </c>
      <c r="G900" s="5" t="n">
        <v>41889</v>
      </c>
      <c r="H900" s="1" t="n">
        <v>27509</v>
      </c>
      <c r="I900" s="1" t="s">
        <v>25</v>
      </c>
      <c r="J900" s="1" t="n">
        <v>26</v>
      </c>
      <c r="K900" s="1" t="str">
        <f aca="false">IF(F900&gt;50000 ,"Above","Below")</f>
        <v>Below</v>
      </c>
      <c r="L900" s="1" t="str">
        <f aca="false">_xlfn.IFS(J899&gt;=50, "Excellent", J899&gt;=40, "Good", J899&gt;=30, "Average", J899&lt;30, "Poor")</f>
        <v>Poor</v>
      </c>
      <c r="M900" s="6" t="b">
        <f aca="false">AND(E900="HR", I900="North", H900&gt;15000)</f>
        <v>0</v>
      </c>
      <c r="N900" s="1" t="b">
        <f aca="false">OR(E900="IT", F900&gt;60000)</f>
        <v>0</v>
      </c>
      <c r="O900" s="6" t="b">
        <f aca="false">NOT(E900="Marketing")</f>
        <v>1</v>
      </c>
      <c r="S900" s="1" t="n">
        <f aca="false">VLOOKUP(A900,A900:F1899,6,FALSE())</f>
        <v>38725</v>
      </c>
      <c r="T900" s="1" t="n">
        <f aca="false">INDEX(H900:H1899, MATCH(A899, A899:A1901, 0))</f>
        <v>27509</v>
      </c>
    </row>
    <row r="901" customFormat="false" ht="13.8" hidden="false" customHeight="false" outlineLevel="0" collapsed="false">
      <c r="A901" s="1" t="n">
        <v>900</v>
      </c>
      <c r="B901" s="1" t="s">
        <v>929</v>
      </c>
      <c r="C901" s="1" t="n">
        <v>26</v>
      </c>
      <c r="D901" s="1" t="s">
        <v>18</v>
      </c>
      <c r="E901" s="1" t="s">
        <v>7</v>
      </c>
      <c r="F901" s="1" t="n">
        <v>30560</v>
      </c>
      <c r="G901" s="5" t="n">
        <v>43589</v>
      </c>
      <c r="H901" s="1" t="n">
        <v>23918</v>
      </c>
      <c r="I901" s="1" t="s">
        <v>20</v>
      </c>
      <c r="J901" s="1" t="n">
        <v>39</v>
      </c>
      <c r="K901" s="1" t="str">
        <f aca="false">IF(F901&gt;50000 ,"Above","Below")</f>
        <v>Below</v>
      </c>
      <c r="L901" s="1" t="str">
        <f aca="false">_xlfn.IFS(J900&gt;=50, "Excellent", J900&gt;=40, "Good", J900&gt;=30, "Average", J900&lt;30, "Poor")</f>
        <v>Poor</v>
      </c>
      <c r="M901" s="6" t="b">
        <f aca="false">AND(E901="HR", I901="North", H901&gt;15000)</f>
        <v>0</v>
      </c>
      <c r="N901" s="1" t="b">
        <f aca="false">OR(E901="IT", F901&gt;60000)</f>
        <v>0</v>
      </c>
      <c r="O901" s="6" t="b">
        <f aca="false">NOT(E901="Marketing")</f>
        <v>1</v>
      </c>
      <c r="S901" s="1" t="n">
        <f aca="false">VLOOKUP(A901,A901:F1900,6,FALSE())</f>
        <v>30560</v>
      </c>
    </row>
    <row r="902" customFormat="false" ht="13.8" hidden="false" customHeight="false" outlineLevel="0" collapsed="false">
      <c r="A902" s="1" t="n">
        <v>901</v>
      </c>
      <c r="B902" s="1" t="s">
        <v>930</v>
      </c>
      <c r="C902" s="1" t="n">
        <v>60</v>
      </c>
      <c r="D902" s="1" t="s">
        <v>18</v>
      </c>
      <c r="E902" s="1" t="s">
        <v>30</v>
      </c>
      <c r="F902" s="1" t="n">
        <v>68335</v>
      </c>
      <c r="G902" s="5" t="n">
        <v>44420</v>
      </c>
      <c r="H902" s="1" t="n">
        <v>36301</v>
      </c>
      <c r="I902" s="1" t="s">
        <v>25</v>
      </c>
      <c r="J902" s="1" t="n">
        <v>24</v>
      </c>
      <c r="K902" s="1" t="str">
        <f aca="false">IF(F902&gt;50000 ,"Above","Below")</f>
        <v>Above</v>
      </c>
      <c r="L902" s="1" t="str">
        <f aca="false">_xlfn.IFS(J901&gt;=50, "Excellent", J901&gt;=40, "Good", J901&gt;=30, "Average", J901&lt;30, "Poor")</f>
        <v>Average</v>
      </c>
      <c r="M902" s="6" t="b">
        <f aca="false">AND(E902="HR", I902="North", H902&gt;15000)</f>
        <v>0</v>
      </c>
      <c r="N902" s="1" t="b">
        <f aca="false">OR(E902="IT", F902&gt;60000)</f>
        <v>1</v>
      </c>
      <c r="O902" s="6" t="b">
        <f aca="false">NOT(E902="Marketing")</f>
        <v>1</v>
      </c>
      <c r="S902" s="1" t="n">
        <f aca="false">VLOOKUP(A902,A902:F1901,6,FALSE())</f>
        <v>68335</v>
      </c>
      <c r="T902" s="1" t="n">
        <f aca="false">INDEX(H902:H1901, MATCH(A901, A901:A1903, 0))</f>
        <v>36301</v>
      </c>
    </row>
    <row r="903" customFormat="false" ht="13.8" hidden="false" customHeight="false" outlineLevel="0" collapsed="false">
      <c r="A903" s="1" t="n">
        <v>902</v>
      </c>
      <c r="B903" s="1" t="s">
        <v>931</v>
      </c>
      <c r="C903" s="1" t="n">
        <v>38</v>
      </c>
      <c r="D903" s="1" t="s">
        <v>18</v>
      </c>
      <c r="E903" s="1" t="s">
        <v>23</v>
      </c>
      <c r="F903" s="1" t="n">
        <v>78091</v>
      </c>
      <c r="G903" s="5" t="n">
        <v>45461</v>
      </c>
      <c r="H903" s="1" t="n">
        <v>19217</v>
      </c>
      <c r="I903" s="1" t="s">
        <v>28</v>
      </c>
      <c r="J903" s="1" t="n">
        <v>20</v>
      </c>
      <c r="K903" s="1" t="str">
        <f aca="false">IF(F903&gt;50000 ,"Above","Below")</f>
        <v>Above</v>
      </c>
      <c r="L903" s="1" t="str">
        <f aca="false">_xlfn.IFS(J902&gt;=50, "Excellent", J902&gt;=40, "Good", J902&gt;=30, "Average", J902&lt;30, "Poor")</f>
        <v>Poor</v>
      </c>
      <c r="M903" s="6" t="b">
        <f aca="false">AND(E903="HR", I903="North", H903&gt;15000)</f>
        <v>0</v>
      </c>
      <c r="N903" s="1" t="b">
        <f aca="false">OR(E903="IT", F903&gt;60000)</f>
        <v>1</v>
      </c>
      <c r="O903" s="6" t="b">
        <f aca="false">NOT(E903="Marketing")</f>
        <v>1</v>
      </c>
      <c r="S903" s="1" t="n">
        <f aca="false">VLOOKUP(A903,A903:F1902,6,FALSE())</f>
        <v>78091</v>
      </c>
    </row>
    <row r="904" customFormat="false" ht="13.8" hidden="false" customHeight="false" outlineLevel="0" collapsed="false">
      <c r="A904" s="1" t="n">
        <v>903</v>
      </c>
      <c r="B904" s="1" t="s">
        <v>932</v>
      </c>
      <c r="C904" s="1" t="n">
        <v>48</v>
      </c>
      <c r="D904" s="1" t="s">
        <v>18</v>
      </c>
      <c r="E904" s="1" t="s">
        <v>36</v>
      </c>
      <c r="F904" s="1" t="n">
        <v>39893</v>
      </c>
      <c r="G904" s="5" t="n">
        <v>44413</v>
      </c>
      <c r="H904" s="1" t="n">
        <v>22903</v>
      </c>
      <c r="I904" s="1" t="s">
        <v>20</v>
      </c>
      <c r="J904" s="1" t="n">
        <v>53</v>
      </c>
      <c r="K904" s="1" t="str">
        <f aca="false">IF(F904&gt;50000 ,"Above","Below")</f>
        <v>Below</v>
      </c>
      <c r="L904" s="1" t="str">
        <f aca="false">_xlfn.IFS(J903&gt;=50, "Excellent", J903&gt;=40, "Good", J903&gt;=30, "Average", J903&lt;30, "Poor")</f>
        <v>Poor</v>
      </c>
      <c r="M904" s="6" t="b">
        <f aca="false">AND(E904="HR", I904="North", H904&gt;15000)</f>
        <v>0</v>
      </c>
      <c r="N904" s="1" t="b">
        <f aca="false">OR(E904="IT", F904&gt;60000)</f>
        <v>1</v>
      </c>
      <c r="O904" s="6" t="b">
        <f aca="false">NOT(E904="Marketing")</f>
        <v>1</v>
      </c>
      <c r="S904" s="1" t="n">
        <f aca="false">VLOOKUP(A904,A904:F1903,6,FALSE())</f>
        <v>39893</v>
      </c>
      <c r="T904" s="1" t="n">
        <f aca="false">INDEX(H904:H1903, MATCH(A903, A903:A1905, 0))</f>
        <v>22903</v>
      </c>
    </row>
    <row r="905" customFormat="false" ht="13.8" hidden="false" customHeight="false" outlineLevel="0" collapsed="false">
      <c r="A905" s="1" t="n">
        <v>904</v>
      </c>
      <c r="B905" s="1" t="s">
        <v>933</v>
      </c>
      <c r="C905" s="1" t="n">
        <v>47</v>
      </c>
      <c r="D905" s="1" t="s">
        <v>22</v>
      </c>
      <c r="E905" s="1" t="s">
        <v>23</v>
      </c>
      <c r="F905" s="1" t="n">
        <v>71118</v>
      </c>
      <c r="G905" s="5" t="n">
        <v>44386</v>
      </c>
      <c r="H905" s="1" t="n">
        <v>32317</v>
      </c>
      <c r="I905" s="1" t="s">
        <v>37</v>
      </c>
      <c r="J905" s="1" t="n">
        <v>22</v>
      </c>
      <c r="K905" s="1" t="str">
        <f aca="false">IF(F905&gt;50000 ,"Above","Below")</f>
        <v>Above</v>
      </c>
      <c r="L905" s="1" t="str">
        <f aca="false">_xlfn.IFS(J904&gt;=50, "Excellent", J904&gt;=40, "Good", J904&gt;=30, "Average", J904&lt;30, "Poor")</f>
        <v>Excellent</v>
      </c>
      <c r="M905" s="6" t="b">
        <f aca="false">AND(E905="HR", I905="North", H905&gt;15000)</f>
        <v>0</v>
      </c>
      <c r="N905" s="1" t="b">
        <f aca="false">OR(E905="IT", F905&gt;60000)</f>
        <v>1</v>
      </c>
      <c r="O905" s="6" t="b">
        <f aca="false">NOT(E905="Marketing")</f>
        <v>1</v>
      </c>
      <c r="S905" s="1" t="n">
        <f aca="false">VLOOKUP(A905,A905:F1904,6,FALSE())</f>
        <v>71118</v>
      </c>
      <c r="T905" s="1" t="n">
        <f aca="false">INDEX(H905:H1904, MATCH(A904, A904:A1906, 0))</f>
        <v>32317</v>
      </c>
    </row>
    <row r="906" customFormat="false" ht="13.8" hidden="false" customHeight="false" outlineLevel="0" collapsed="false">
      <c r="A906" s="1" t="n">
        <v>905</v>
      </c>
      <c r="B906" s="1" t="s">
        <v>934</v>
      </c>
      <c r="C906" s="1" t="n">
        <v>38</v>
      </c>
      <c r="D906" s="1" t="s">
        <v>22</v>
      </c>
      <c r="E906" s="1" t="s">
        <v>19</v>
      </c>
      <c r="F906" s="1" t="n">
        <v>58084</v>
      </c>
      <c r="G906" s="5" t="n">
        <v>42388</v>
      </c>
      <c r="H906" s="1" t="n">
        <v>25341</v>
      </c>
      <c r="I906" s="1" t="s">
        <v>37</v>
      </c>
      <c r="J906" s="1" t="n">
        <v>59</v>
      </c>
      <c r="K906" s="1" t="str">
        <f aca="false">IF(F906&gt;50000 ,"Above","Below")</f>
        <v>Above</v>
      </c>
      <c r="L906" s="1" t="str">
        <f aca="false">_xlfn.IFS(J905&gt;=50, "Excellent", J905&gt;=40, "Good", J905&gt;=30, "Average", J905&lt;30, "Poor")</f>
        <v>Poor</v>
      </c>
      <c r="M906" s="6" t="b">
        <f aca="false">AND(E906="HR", I906="North", H906&gt;15000)</f>
        <v>0</v>
      </c>
      <c r="N906" s="1" t="b">
        <f aca="false">OR(E906="IT", F906&gt;60000)</f>
        <v>0</v>
      </c>
      <c r="O906" s="6" t="b">
        <f aca="false">NOT(E906="Marketing")</f>
        <v>0</v>
      </c>
      <c r="S906" s="1" t="n">
        <f aca="false">VLOOKUP(A906,A906:F1905,6,FALSE())</f>
        <v>58084</v>
      </c>
    </row>
    <row r="907" customFormat="false" ht="13.8" hidden="false" customHeight="false" outlineLevel="0" collapsed="false">
      <c r="A907" s="1" t="n">
        <v>906</v>
      </c>
      <c r="B907" s="1" t="s">
        <v>935</v>
      </c>
      <c r="C907" s="1" t="n">
        <v>51</v>
      </c>
      <c r="D907" s="1" t="s">
        <v>22</v>
      </c>
      <c r="E907" s="1" t="s">
        <v>36</v>
      </c>
      <c r="F907" s="1" t="n">
        <v>47704</v>
      </c>
      <c r="G907" s="5" t="n">
        <v>44082</v>
      </c>
      <c r="H907" s="1" t="n">
        <v>25025</v>
      </c>
      <c r="I907" s="1" t="s">
        <v>37</v>
      </c>
      <c r="J907" s="1" t="n">
        <v>32</v>
      </c>
      <c r="K907" s="1" t="str">
        <f aca="false">IF(F907&gt;50000 ,"Above","Below")</f>
        <v>Below</v>
      </c>
      <c r="L907" s="1" t="str">
        <f aca="false">_xlfn.IFS(J906&gt;=50, "Excellent", J906&gt;=40, "Good", J906&gt;=30, "Average", J906&lt;30, "Poor")</f>
        <v>Excellent</v>
      </c>
      <c r="M907" s="6" t="b">
        <f aca="false">AND(E907="HR", I907="North", H907&gt;15000)</f>
        <v>0</v>
      </c>
      <c r="N907" s="1" t="b">
        <f aca="false">OR(E907="IT", F907&gt;60000)</f>
        <v>1</v>
      </c>
      <c r="O907" s="6" t="b">
        <f aca="false">NOT(E907="Marketing")</f>
        <v>1</v>
      </c>
      <c r="S907" s="1" t="n">
        <f aca="false">VLOOKUP(A907,A907:F1906,6,FALSE())</f>
        <v>47704</v>
      </c>
      <c r="T907" s="1" t="n">
        <f aca="false">INDEX(H907:H1906, MATCH(A906, A906:A1908, 0))</f>
        <v>25025</v>
      </c>
    </row>
    <row r="908" customFormat="false" ht="13.8" hidden="false" customHeight="false" outlineLevel="0" collapsed="false">
      <c r="A908" s="1" t="n">
        <v>907</v>
      </c>
      <c r="B908" s="1" t="s">
        <v>936</v>
      </c>
      <c r="C908" s="1" t="n">
        <v>23</v>
      </c>
      <c r="D908" s="1" t="s">
        <v>18</v>
      </c>
      <c r="E908" s="1" t="s">
        <v>19</v>
      </c>
      <c r="F908" s="1" t="n">
        <v>71759</v>
      </c>
      <c r="G908" s="5" t="n">
        <v>44544</v>
      </c>
      <c r="H908" s="1" t="n">
        <v>10458</v>
      </c>
      <c r="I908" s="1" t="s">
        <v>28</v>
      </c>
      <c r="J908" s="1" t="n">
        <v>47</v>
      </c>
      <c r="K908" s="1" t="str">
        <f aca="false">IF(F908&gt;50000 ,"Above","Below")</f>
        <v>Above</v>
      </c>
      <c r="L908" s="1" t="str">
        <f aca="false">_xlfn.IFS(J907&gt;=50, "Excellent", J907&gt;=40, "Good", J907&gt;=30, "Average", J907&lt;30, "Poor")</f>
        <v>Average</v>
      </c>
      <c r="M908" s="6" t="b">
        <f aca="false">AND(E908="HR", I908="North", H908&gt;15000)</f>
        <v>0</v>
      </c>
      <c r="N908" s="1" t="b">
        <f aca="false">OR(E908="IT", F908&gt;60000)</f>
        <v>1</v>
      </c>
      <c r="O908" s="6" t="b">
        <f aca="false">NOT(E908="Marketing")</f>
        <v>0</v>
      </c>
      <c r="S908" s="1" t="n">
        <f aca="false">VLOOKUP(A908,A908:F1907,6,FALSE())</f>
        <v>71759</v>
      </c>
    </row>
    <row r="909" customFormat="false" ht="13.8" hidden="false" customHeight="false" outlineLevel="0" collapsed="false">
      <c r="A909" s="1" t="n">
        <v>908</v>
      </c>
      <c r="B909" s="1" t="s">
        <v>937</v>
      </c>
      <c r="C909" s="1" t="n">
        <v>51</v>
      </c>
      <c r="D909" s="1" t="s">
        <v>18</v>
      </c>
      <c r="E909" s="1" t="s">
        <v>19</v>
      </c>
      <c r="F909" s="1" t="n">
        <v>34461</v>
      </c>
      <c r="G909" s="5" t="n">
        <v>44665</v>
      </c>
      <c r="H909" s="1" t="n">
        <v>17922</v>
      </c>
      <c r="I909" s="1" t="s">
        <v>37</v>
      </c>
      <c r="J909" s="1" t="n">
        <v>45</v>
      </c>
      <c r="K909" s="1" t="str">
        <f aca="false">IF(F909&gt;50000 ,"Above","Below")</f>
        <v>Below</v>
      </c>
      <c r="L909" s="1" t="str">
        <f aca="false">_xlfn.IFS(J908&gt;=50, "Excellent", J908&gt;=40, "Good", J908&gt;=30, "Average", J908&lt;30, "Poor")</f>
        <v>Good</v>
      </c>
      <c r="M909" s="6" t="b">
        <f aca="false">AND(E909="HR", I909="North", H909&gt;15000)</f>
        <v>0</v>
      </c>
      <c r="N909" s="1" t="b">
        <f aca="false">OR(E909="IT", F909&gt;60000)</f>
        <v>0</v>
      </c>
      <c r="O909" s="6" t="b">
        <f aca="false">NOT(E909="Marketing")</f>
        <v>0</v>
      </c>
      <c r="S909" s="1" t="n">
        <f aca="false">VLOOKUP(A909,A909:F1908,6,FALSE())</f>
        <v>34461</v>
      </c>
      <c r="T909" s="1" t="n">
        <f aca="false">INDEX(H909:H1908, MATCH(A908, A908:A1910, 0))</f>
        <v>17922</v>
      </c>
    </row>
    <row r="910" customFormat="false" ht="13.8" hidden="false" customHeight="false" outlineLevel="0" collapsed="false">
      <c r="A910" s="1" t="n">
        <v>909</v>
      </c>
      <c r="B910" s="1" t="s">
        <v>938</v>
      </c>
      <c r="C910" s="1" t="n">
        <v>41</v>
      </c>
      <c r="D910" s="1" t="s">
        <v>22</v>
      </c>
      <c r="E910" s="1" t="s">
        <v>36</v>
      </c>
      <c r="F910" s="1" t="n">
        <v>74824</v>
      </c>
      <c r="G910" s="5" t="n">
        <v>43635</v>
      </c>
      <c r="H910" s="1" t="n">
        <v>11854</v>
      </c>
      <c r="I910" s="1" t="s">
        <v>20</v>
      </c>
      <c r="J910" s="1" t="n">
        <v>21</v>
      </c>
      <c r="K910" s="1" t="str">
        <f aca="false">IF(F910&gt;50000 ,"Above","Below")</f>
        <v>Above</v>
      </c>
      <c r="L910" s="1" t="str">
        <f aca="false">_xlfn.IFS(J909&gt;=50, "Excellent", J909&gt;=40, "Good", J909&gt;=30, "Average", J909&lt;30, "Poor")</f>
        <v>Good</v>
      </c>
      <c r="M910" s="6" t="b">
        <f aca="false">AND(E910="HR", I910="North", H910&gt;15000)</f>
        <v>0</v>
      </c>
      <c r="N910" s="1" t="b">
        <f aca="false">OR(E910="IT", F910&gt;60000)</f>
        <v>1</v>
      </c>
      <c r="O910" s="6" t="b">
        <f aca="false">NOT(E910="Marketing")</f>
        <v>1</v>
      </c>
      <c r="S910" s="1" t="n">
        <f aca="false">VLOOKUP(A910,A910:F1909,6,FALSE())</f>
        <v>74824</v>
      </c>
    </row>
    <row r="911" customFormat="false" ht="13.8" hidden="false" customHeight="false" outlineLevel="0" collapsed="false">
      <c r="A911" s="1" t="n">
        <v>910</v>
      </c>
      <c r="B911" s="1" t="s">
        <v>939</v>
      </c>
      <c r="C911" s="1" t="n">
        <v>56</v>
      </c>
      <c r="D911" s="1" t="s">
        <v>18</v>
      </c>
      <c r="E911" s="1" t="s">
        <v>7</v>
      </c>
      <c r="F911" s="1" t="n">
        <v>52931</v>
      </c>
      <c r="G911" s="5" t="n">
        <v>43703</v>
      </c>
      <c r="H911" s="1" t="n">
        <v>17582</v>
      </c>
      <c r="I911" s="1" t="s">
        <v>25</v>
      </c>
      <c r="J911" s="1" t="n">
        <v>58</v>
      </c>
      <c r="K911" s="1" t="str">
        <f aca="false">IF(F911&gt;50000 ,"Above","Below")</f>
        <v>Above</v>
      </c>
      <c r="L911" s="1" t="str">
        <f aca="false">_xlfn.IFS(J910&gt;=50, "Excellent", J910&gt;=40, "Good", J910&gt;=30, "Average", J910&lt;30, "Poor")</f>
        <v>Poor</v>
      </c>
      <c r="M911" s="6" t="b">
        <f aca="false">AND(E911="HR", I911="North", H911&gt;15000)</f>
        <v>0</v>
      </c>
      <c r="N911" s="1" t="b">
        <f aca="false">OR(E911="IT", F911&gt;60000)</f>
        <v>0</v>
      </c>
      <c r="O911" s="6" t="b">
        <f aca="false">NOT(E911="Marketing")</f>
        <v>1</v>
      </c>
      <c r="S911" s="1" t="n">
        <f aca="false">VLOOKUP(A911,A911:F1910,6,FALSE())</f>
        <v>52931</v>
      </c>
      <c r="T911" s="1" t="n">
        <f aca="false">INDEX(H911:H1910, MATCH(A910, A910:A1912, 0))</f>
        <v>17582</v>
      </c>
    </row>
    <row r="912" customFormat="false" ht="13.8" hidden="false" customHeight="false" outlineLevel="0" collapsed="false">
      <c r="A912" s="1" t="n">
        <v>911</v>
      </c>
      <c r="B912" s="1" t="s">
        <v>940</v>
      </c>
      <c r="C912" s="1" t="n">
        <v>38</v>
      </c>
      <c r="D912" s="1" t="s">
        <v>22</v>
      </c>
      <c r="E912" s="1" t="s">
        <v>19</v>
      </c>
      <c r="F912" s="1" t="n">
        <v>72702</v>
      </c>
      <c r="G912" s="5" t="n">
        <v>43709</v>
      </c>
      <c r="H912" s="1" t="n">
        <v>12243</v>
      </c>
      <c r="I912" s="1" t="s">
        <v>37</v>
      </c>
      <c r="J912" s="1" t="n">
        <v>50</v>
      </c>
      <c r="K912" s="1" t="str">
        <f aca="false">IF(F912&gt;50000 ,"Above","Below")</f>
        <v>Above</v>
      </c>
      <c r="L912" s="1" t="str">
        <f aca="false">_xlfn.IFS(J911&gt;=50, "Excellent", J911&gt;=40, "Good", J911&gt;=30, "Average", J911&lt;30, "Poor")</f>
        <v>Excellent</v>
      </c>
      <c r="M912" s="6" t="b">
        <f aca="false">AND(E912="HR", I912="North", H912&gt;15000)</f>
        <v>0</v>
      </c>
      <c r="N912" s="1" t="b">
        <f aca="false">OR(E912="IT", F912&gt;60000)</f>
        <v>1</v>
      </c>
      <c r="O912" s="6" t="b">
        <f aca="false">NOT(E912="Marketing")</f>
        <v>0</v>
      </c>
      <c r="S912" s="1" t="n">
        <f aca="false">VLOOKUP(A912,A912:F1911,6,FALSE())</f>
        <v>72702</v>
      </c>
    </row>
    <row r="913" customFormat="false" ht="13.8" hidden="false" customHeight="false" outlineLevel="0" collapsed="false">
      <c r="A913" s="1" t="n">
        <v>912</v>
      </c>
      <c r="B913" s="1" t="s">
        <v>941</v>
      </c>
      <c r="C913" s="1" t="n">
        <v>26</v>
      </c>
      <c r="D913" s="1" t="s">
        <v>22</v>
      </c>
      <c r="E913" s="1" t="s">
        <v>23</v>
      </c>
      <c r="F913" s="1" t="n">
        <v>34749</v>
      </c>
      <c r="G913" s="5" t="n">
        <v>42477</v>
      </c>
      <c r="H913" s="1" t="n">
        <v>13715</v>
      </c>
      <c r="I913" s="1" t="s">
        <v>28</v>
      </c>
      <c r="J913" s="1" t="n">
        <v>42</v>
      </c>
      <c r="K913" s="1" t="str">
        <f aca="false">IF(F913&gt;50000 ,"Above","Below")</f>
        <v>Below</v>
      </c>
      <c r="L913" s="1" t="str">
        <f aca="false">_xlfn.IFS(J912&gt;=50, "Excellent", J912&gt;=40, "Good", J912&gt;=30, "Average", J912&lt;30, "Poor")</f>
        <v>Excellent</v>
      </c>
      <c r="M913" s="6" t="b">
        <f aca="false">AND(E913="HR", I913="North", H913&gt;15000)</f>
        <v>0</v>
      </c>
      <c r="N913" s="1" t="b">
        <f aca="false">OR(E913="IT", F913&gt;60000)</f>
        <v>0</v>
      </c>
      <c r="O913" s="6" t="b">
        <f aca="false">NOT(E913="Marketing")</f>
        <v>1</v>
      </c>
      <c r="S913" s="1" t="n">
        <f aca="false">VLOOKUP(A913,A913:F1912,6,FALSE())</f>
        <v>34749</v>
      </c>
      <c r="T913" s="1" t="n">
        <f aca="false">INDEX(H913:H1912, MATCH(A912, A912:A1914, 0))</f>
        <v>13715</v>
      </c>
    </row>
    <row r="914" customFormat="false" ht="13.8" hidden="false" customHeight="false" outlineLevel="0" collapsed="false">
      <c r="A914" s="1" t="n">
        <v>913</v>
      </c>
      <c r="B914" s="1" t="s">
        <v>942</v>
      </c>
      <c r="C914" s="1" t="n">
        <v>40</v>
      </c>
      <c r="D914" s="1" t="s">
        <v>18</v>
      </c>
      <c r="E914" s="1" t="s">
        <v>19</v>
      </c>
      <c r="F914" s="1" t="n">
        <v>37889</v>
      </c>
      <c r="G914" s="5" t="n">
        <v>44054</v>
      </c>
      <c r="H914" s="1" t="n">
        <v>14048</v>
      </c>
      <c r="I914" s="1" t="s">
        <v>28</v>
      </c>
      <c r="J914" s="1" t="n">
        <v>22</v>
      </c>
      <c r="K914" s="1" t="str">
        <f aca="false">IF(F914&gt;50000 ,"Above","Below")</f>
        <v>Below</v>
      </c>
      <c r="L914" s="1" t="str">
        <f aca="false">_xlfn.IFS(J913&gt;=50, "Excellent", J913&gt;=40, "Good", J913&gt;=30, "Average", J913&lt;30, "Poor")</f>
        <v>Good</v>
      </c>
      <c r="M914" s="6" t="b">
        <f aca="false">AND(E914="HR", I914="North", H914&gt;15000)</f>
        <v>0</v>
      </c>
      <c r="N914" s="1" t="b">
        <f aca="false">OR(E914="IT", F914&gt;60000)</f>
        <v>0</v>
      </c>
      <c r="O914" s="6" t="b">
        <f aca="false">NOT(E914="Marketing")</f>
        <v>0</v>
      </c>
      <c r="S914" s="1" t="n">
        <f aca="false">VLOOKUP(A914,A914:F1913,6,FALSE())</f>
        <v>37889</v>
      </c>
    </row>
    <row r="915" customFormat="false" ht="13.8" hidden="false" customHeight="false" outlineLevel="0" collapsed="false">
      <c r="A915" s="1" t="n">
        <v>914</v>
      </c>
      <c r="B915" s="1" t="s">
        <v>943</v>
      </c>
      <c r="C915" s="1" t="n">
        <v>59</v>
      </c>
      <c r="D915" s="1" t="s">
        <v>18</v>
      </c>
      <c r="E915" s="1" t="s">
        <v>19</v>
      </c>
      <c r="F915" s="1" t="n">
        <v>54561</v>
      </c>
      <c r="G915" s="5" t="n">
        <v>44873</v>
      </c>
      <c r="H915" s="1" t="n">
        <v>30101</v>
      </c>
      <c r="I915" s="1" t="s">
        <v>20</v>
      </c>
      <c r="J915" s="1" t="n">
        <v>53</v>
      </c>
      <c r="K915" s="1" t="str">
        <f aca="false">IF(F915&gt;50000 ,"Above","Below")</f>
        <v>Above</v>
      </c>
      <c r="L915" s="1" t="str">
        <f aca="false">_xlfn.IFS(J914&gt;=50, "Excellent", J914&gt;=40, "Good", J914&gt;=30, "Average", J914&lt;30, "Poor")</f>
        <v>Poor</v>
      </c>
      <c r="M915" s="6" t="b">
        <f aca="false">AND(E915="HR", I915="North", H915&gt;15000)</f>
        <v>0</v>
      </c>
      <c r="N915" s="1" t="b">
        <f aca="false">OR(E915="IT", F915&gt;60000)</f>
        <v>0</v>
      </c>
      <c r="O915" s="6" t="b">
        <f aca="false">NOT(E915="Marketing")</f>
        <v>0</v>
      </c>
      <c r="S915" s="1" t="n">
        <f aca="false">VLOOKUP(A915,A915:F1914,6,FALSE())</f>
        <v>54561</v>
      </c>
      <c r="T915" s="1" t="n">
        <f aca="false">INDEX(H915:H1914, MATCH(A914, A914:A1916, 0))</f>
        <v>30101</v>
      </c>
    </row>
    <row r="916" customFormat="false" ht="13.8" hidden="false" customHeight="false" outlineLevel="0" collapsed="false">
      <c r="A916" s="1" t="n">
        <v>915</v>
      </c>
      <c r="B916" s="1" t="s">
        <v>944</v>
      </c>
      <c r="C916" s="1" t="n">
        <v>32</v>
      </c>
      <c r="D916" s="1" t="s">
        <v>18</v>
      </c>
      <c r="E916" s="1" t="s">
        <v>19</v>
      </c>
      <c r="F916" s="1" t="n">
        <v>61042</v>
      </c>
      <c r="G916" s="5" t="n">
        <v>42032</v>
      </c>
      <c r="H916" s="1" t="n">
        <v>10912</v>
      </c>
      <c r="I916" s="1" t="s">
        <v>25</v>
      </c>
      <c r="J916" s="1" t="n">
        <v>57</v>
      </c>
      <c r="K916" s="1" t="str">
        <f aca="false">IF(F916&gt;50000 ,"Above","Below")</f>
        <v>Above</v>
      </c>
      <c r="L916" s="1" t="str">
        <f aca="false">_xlfn.IFS(J915&gt;=50, "Excellent", J915&gt;=40, "Good", J915&gt;=30, "Average", J915&lt;30, "Poor")</f>
        <v>Excellent</v>
      </c>
      <c r="M916" s="6" t="b">
        <f aca="false">AND(E916="HR", I916="North", H916&gt;15000)</f>
        <v>0</v>
      </c>
      <c r="N916" s="1" t="b">
        <f aca="false">OR(E916="IT", F916&gt;60000)</f>
        <v>1</v>
      </c>
      <c r="O916" s="6" t="b">
        <f aca="false">NOT(E916="Marketing")</f>
        <v>0</v>
      </c>
      <c r="S916" s="1" t="n">
        <f aca="false">VLOOKUP(A916,A916:F1915,6,FALSE())</f>
        <v>61042</v>
      </c>
    </row>
    <row r="917" customFormat="false" ht="13.8" hidden="false" customHeight="false" outlineLevel="0" collapsed="false">
      <c r="A917" s="1" t="n">
        <v>916</v>
      </c>
      <c r="B917" s="1" t="s">
        <v>945</v>
      </c>
      <c r="C917" s="1" t="n">
        <v>44</v>
      </c>
      <c r="D917" s="1" t="s">
        <v>18</v>
      </c>
      <c r="E917" s="1" t="s">
        <v>36</v>
      </c>
      <c r="F917" s="1" t="n">
        <v>59932</v>
      </c>
      <c r="G917" s="5" t="n">
        <v>43904</v>
      </c>
      <c r="H917" s="1" t="n">
        <v>34355</v>
      </c>
      <c r="I917" s="1" t="s">
        <v>37</v>
      </c>
      <c r="J917" s="1" t="n">
        <v>46</v>
      </c>
      <c r="K917" s="1" t="str">
        <f aca="false">IF(F917&gt;50000 ,"Above","Below")</f>
        <v>Above</v>
      </c>
      <c r="L917" s="1" t="str">
        <f aca="false">_xlfn.IFS(J916&gt;=50, "Excellent", J916&gt;=40, "Good", J916&gt;=30, "Average", J916&lt;30, "Poor")</f>
        <v>Excellent</v>
      </c>
      <c r="M917" s="6" t="b">
        <f aca="false">AND(E917="HR", I917="North", H917&gt;15000)</f>
        <v>0</v>
      </c>
      <c r="N917" s="1" t="b">
        <f aca="false">OR(E917="IT", F917&gt;60000)</f>
        <v>1</v>
      </c>
      <c r="O917" s="6" t="b">
        <f aca="false">NOT(E917="Marketing")</f>
        <v>1</v>
      </c>
      <c r="S917" s="1" t="n">
        <f aca="false">VLOOKUP(A917,A917:F1916,6,FALSE())</f>
        <v>59932</v>
      </c>
      <c r="T917" s="1" t="n">
        <f aca="false">INDEX(H917:H1916, MATCH(A916, A916:A1918, 0))</f>
        <v>34355</v>
      </c>
    </row>
    <row r="918" customFormat="false" ht="13.8" hidden="false" customHeight="false" outlineLevel="0" collapsed="false">
      <c r="A918" s="1" t="n">
        <v>917</v>
      </c>
      <c r="B918" s="1" t="s">
        <v>946</v>
      </c>
      <c r="C918" s="1" t="n">
        <v>43</v>
      </c>
      <c r="D918" s="1" t="s">
        <v>18</v>
      </c>
      <c r="E918" s="1" t="s">
        <v>36</v>
      </c>
      <c r="F918" s="1" t="n">
        <v>75533</v>
      </c>
      <c r="G918" s="5" t="n">
        <v>43232</v>
      </c>
      <c r="H918" s="1" t="n">
        <v>38543</v>
      </c>
      <c r="I918" s="1" t="s">
        <v>28</v>
      </c>
      <c r="J918" s="1" t="n">
        <v>56</v>
      </c>
      <c r="K918" s="1" t="str">
        <f aca="false">IF(F918&gt;50000 ,"Above","Below")</f>
        <v>Above</v>
      </c>
      <c r="L918" s="1" t="str">
        <f aca="false">_xlfn.IFS(J917&gt;=50, "Excellent", J917&gt;=40, "Good", J917&gt;=30, "Average", J917&lt;30, "Poor")</f>
        <v>Good</v>
      </c>
      <c r="M918" s="6" t="b">
        <f aca="false">AND(E918="HR", I918="North", H918&gt;15000)</f>
        <v>0</v>
      </c>
      <c r="N918" s="1" t="b">
        <f aca="false">OR(E918="IT", F918&gt;60000)</f>
        <v>1</v>
      </c>
      <c r="O918" s="6" t="b">
        <f aca="false">NOT(E918="Marketing")</f>
        <v>1</v>
      </c>
      <c r="S918" s="1" t="n">
        <f aca="false">VLOOKUP(A918,A918:F1917,6,FALSE())</f>
        <v>75533</v>
      </c>
    </row>
    <row r="919" customFormat="false" ht="13.8" hidden="false" customHeight="false" outlineLevel="0" collapsed="false">
      <c r="A919" s="1" t="n">
        <v>918</v>
      </c>
      <c r="B919" s="1" t="s">
        <v>947</v>
      </c>
      <c r="C919" s="1" t="n">
        <v>52</v>
      </c>
      <c r="D919" s="1" t="s">
        <v>18</v>
      </c>
      <c r="E919" s="1" t="s">
        <v>19</v>
      </c>
      <c r="F919" s="1" t="n">
        <v>58901</v>
      </c>
      <c r="G919" s="5" t="n">
        <v>41992</v>
      </c>
      <c r="H919" s="1" t="n">
        <v>33150</v>
      </c>
      <c r="I919" s="1" t="s">
        <v>37</v>
      </c>
      <c r="J919" s="1" t="n">
        <v>60</v>
      </c>
      <c r="K919" s="1" t="str">
        <f aca="false">IF(F919&gt;50000 ,"Above","Below")</f>
        <v>Above</v>
      </c>
      <c r="L919" s="1" t="str">
        <f aca="false">_xlfn.IFS(J918&gt;=50, "Excellent", J918&gt;=40, "Good", J918&gt;=30, "Average", J918&lt;30, "Poor")</f>
        <v>Excellent</v>
      </c>
      <c r="M919" s="6" t="b">
        <f aca="false">AND(E919="HR", I919="North", H919&gt;15000)</f>
        <v>0</v>
      </c>
      <c r="N919" s="1" t="b">
        <f aca="false">OR(E919="IT", F919&gt;60000)</f>
        <v>0</v>
      </c>
      <c r="O919" s="6" t="b">
        <f aca="false">NOT(E919="Marketing")</f>
        <v>0</v>
      </c>
      <c r="S919" s="1" t="n">
        <f aca="false">VLOOKUP(A919,A919:F1918,6,FALSE())</f>
        <v>58901</v>
      </c>
      <c r="T919" s="1" t="n">
        <f aca="false">INDEX(H919:H1918, MATCH(A918, A918:A1920, 0))</f>
        <v>33150</v>
      </c>
    </row>
    <row r="920" customFormat="false" ht="13.8" hidden="false" customHeight="false" outlineLevel="0" collapsed="false">
      <c r="A920" s="1" t="n">
        <v>919</v>
      </c>
      <c r="B920" s="1" t="s">
        <v>948</v>
      </c>
      <c r="C920" s="1" t="n">
        <v>46</v>
      </c>
      <c r="D920" s="1" t="s">
        <v>22</v>
      </c>
      <c r="E920" s="1" t="s">
        <v>36</v>
      </c>
      <c r="F920" s="1" t="n">
        <v>52889</v>
      </c>
      <c r="G920" s="5" t="n">
        <v>44588</v>
      </c>
      <c r="H920" s="1" t="n">
        <v>28774</v>
      </c>
      <c r="I920" s="1" t="s">
        <v>25</v>
      </c>
      <c r="J920" s="1" t="n">
        <v>45</v>
      </c>
      <c r="K920" s="1" t="str">
        <f aca="false">IF(F920&gt;50000 ,"Above","Below")</f>
        <v>Above</v>
      </c>
      <c r="L920" s="1" t="str">
        <f aca="false">_xlfn.IFS(J919&gt;=50, "Excellent", J919&gt;=40, "Good", J919&gt;=30, "Average", J919&lt;30, "Poor")</f>
        <v>Excellent</v>
      </c>
      <c r="M920" s="6" t="b">
        <f aca="false">AND(E920="HR", I920="North", H920&gt;15000)</f>
        <v>0</v>
      </c>
      <c r="N920" s="1" t="b">
        <f aca="false">OR(E920="IT", F920&gt;60000)</f>
        <v>1</v>
      </c>
      <c r="O920" s="6" t="b">
        <f aca="false">NOT(E920="Marketing")</f>
        <v>1</v>
      </c>
      <c r="S920" s="1" t="n">
        <f aca="false">VLOOKUP(A920,A920:F1919,6,FALSE())</f>
        <v>52889</v>
      </c>
    </row>
    <row r="921" customFormat="false" ht="13.8" hidden="false" customHeight="false" outlineLevel="0" collapsed="false">
      <c r="A921" s="1" t="n">
        <v>920</v>
      </c>
      <c r="B921" s="1" t="s">
        <v>949</v>
      </c>
      <c r="C921" s="1" t="n">
        <v>26</v>
      </c>
      <c r="D921" s="1" t="s">
        <v>18</v>
      </c>
      <c r="E921" s="1" t="s">
        <v>36</v>
      </c>
      <c r="F921" s="1" t="n">
        <v>64087</v>
      </c>
      <c r="G921" s="5" t="n">
        <v>43357</v>
      </c>
      <c r="H921" s="1" t="n">
        <v>33305</v>
      </c>
      <c r="I921" s="1" t="s">
        <v>25</v>
      </c>
      <c r="J921" s="1" t="n">
        <v>25</v>
      </c>
      <c r="K921" s="1" t="str">
        <f aca="false">IF(F921&gt;50000 ,"Above","Below")</f>
        <v>Above</v>
      </c>
      <c r="L921" s="1" t="str">
        <f aca="false">_xlfn.IFS(J920&gt;=50, "Excellent", J920&gt;=40, "Good", J920&gt;=30, "Average", J920&lt;30, "Poor")</f>
        <v>Good</v>
      </c>
      <c r="M921" s="6" t="b">
        <f aca="false">AND(E921="HR", I921="North", H921&gt;15000)</f>
        <v>0</v>
      </c>
      <c r="N921" s="1" t="b">
        <f aca="false">OR(E921="IT", F921&gt;60000)</f>
        <v>1</v>
      </c>
      <c r="O921" s="6" t="b">
        <f aca="false">NOT(E921="Marketing")</f>
        <v>1</v>
      </c>
      <c r="S921" s="1" t="n">
        <f aca="false">VLOOKUP(A921,A921:F1920,6,FALSE())</f>
        <v>64087</v>
      </c>
      <c r="T921" s="1" t="n">
        <f aca="false">INDEX(H921:H1920, MATCH(A920, A920:A1922, 0))</f>
        <v>33305</v>
      </c>
    </row>
    <row r="922" customFormat="false" ht="13.8" hidden="false" customHeight="false" outlineLevel="0" collapsed="false">
      <c r="A922" s="1" t="n">
        <v>921</v>
      </c>
      <c r="B922" s="1" t="s">
        <v>950</v>
      </c>
      <c r="C922" s="1" t="n">
        <v>58</v>
      </c>
      <c r="D922" s="1" t="s">
        <v>18</v>
      </c>
      <c r="E922" s="1" t="s">
        <v>30</v>
      </c>
      <c r="F922" s="1" t="n">
        <v>71884</v>
      </c>
      <c r="G922" s="5" t="n">
        <v>42382</v>
      </c>
      <c r="H922" s="1" t="n">
        <v>38776</v>
      </c>
      <c r="I922" s="1" t="s">
        <v>20</v>
      </c>
      <c r="J922" s="1" t="n">
        <v>27</v>
      </c>
      <c r="K922" s="1" t="str">
        <f aca="false">IF(F922&gt;50000 ,"Above","Below")</f>
        <v>Above</v>
      </c>
      <c r="L922" s="1" t="str">
        <f aca="false">_xlfn.IFS(J921&gt;=50, "Excellent", J921&gt;=40, "Good", J921&gt;=30, "Average", J921&lt;30, "Poor")</f>
        <v>Poor</v>
      </c>
      <c r="M922" s="6" t="b">
        <f aca="false">AND(E922="HR", I922="North", H922&gt;15000)</f>
        <v>0</v>
      </c>
      <c r="N922" s="1" t="b">
        <f aca="false">OR(E922="IT", F922&gt;60000)</f>
        <v>1</v>
      </c>
      <c r="O922" s="6" t="b">
        <f aca="false">NOT(E922="Marketing")</f>
        <v>1</v>
      </c>
      <c r="S922" s="1" t="n">
        <f aca="false">VLOOKUP(A922,A922:F1921,6,FALSE())</f>
        <v>71884</v>
      </c>
    </row>
    <row r="923" customFormat="false" ht="13.8" hidden="false" customHeight="false" outlineLevel="0" collapsed="false">
      <c r="A923" s="1" t="n">
        <v>922</v>
      </c>
      <c r="B923" s="1" t="s">
        <v>951</v>
      </c>
      <c r="C923" s="1" t="n">
        <v>26</v>
      </c>
      <c r="D923" s="1" t="s">
        <v>18</v>
      </c>
      <c r="E923" s="1" t="s">
        <v>19</v>
      </c>
      <c r="F923" s="1" t="n">
        <v>67817</v>
      </c>
      <c r="G923" s="5" t="n">
        <v>44101</v>
      </c>
      <c r="H923" s="1" t="n">
        <v>34658</v>
      </c>
      <c r="I923" s="1" t="s">
        <v>25</v>
      </c>
      <c r="J923" s="1" t="n">
        <v>60</v>
      </c>
      <c r="K923" s="1" t="str">
        <f aca="false">IF(F923&gt;50000 ,"Above","Below")</f>
        <v>Above</v>
      </c>
      <c r="L923" s="1" t="str">
        <f aca="false">_xlfn.IFS(J922&gt;=50, "Excellent", J922&gt;=40, "Good", J922&gt;=30, "Average", J922&lt;30, "Poor")</f>
        <v>Poor</v>
      </c>
      <c r="M923" s="6" t="b">
        <f aca="false">AND(E923="HR", I923="North", H923&gt;15000)</f>
        <v>0</v>
      </c>
      <c r="N923" s="1" t="b">
        <f aca="false">OR(E923="IT", F923&gt;60000)</f>
        <v>1</v>
      </c>
      <c r="O923" s="6" t="b">
        <f aca="false">NOT(E923="Marketing")</f>
        <v>0</v>
      </c>
      <c r="S923" s="1" t="n">
        <f aca="false">VLOOKUP(A923,A923:F1922,6,FALSE())</f>
        <v>67817</v>
      </c>
      <c r="T923" s="1" t="n">
        <f aca="false">INDEX(H923:H1922, MATCH(A922, A922:A1924, 0))</f>
        <v>34658</v>
      </c>
    </row>
    <row r="924" customFormat="false" ht="13.8" hidden="false" customHeight="false" outlineLevel="0" collapsed="false">
      <c r="A924" s="1" t="n">
        <v>923</v>
      </c>
      <c r="B924" s="1" t="s">
        <v>952</v>
      </c>
      <c r="C924" s="1" t="n">
        <v>24</v>
      </c>
      <c r="D924" s="1" t="s">
        <v>22</v>
      </c>
      <c r="E924" s="1" t="s">
        <v>30</v>
      </c>
      <c r="F924" s="1" t="n">
        <v>72018</v>
      </c>
      <c r="G924" s="5" t="n">
        <v>45316</v>
      </c>
      <c r="H924" s="1" t="n">
        <v>14016</v>
      </c>
      <c r="I924" s="1" t="s">
        <v>37</v>
      </c>
      <c r="J924" s="1" t="n">
        <v>43</v>
      </c>
      <c r="K924" s="1" t="str">
        <f aca="false">IF(F924&gt;50000 ,"Above","Below")</f>
        <v>Above</v>
      </c>
      <c r="L924" s="1" t="str">
        <f aca="false">_xlfn.IFS(J923&gt;=50, "Excellent", J923&gt;=40, "Good", J923&gt;=30, "Average", J923&lt;30, "Poor")</f>
        <v>Excellent</v>
      </c>
      <c r="M924" s="6" t="b">
        <f aca="false">AND(E924="HR", I924="North", H924&gt;15000)</f>
        <v>0</v>
      </c>
      <c r="N924" s="1" t="b">
        <f aca="false">OR(E924="IT", F924&gt;60000)</f>
        <v>1</v>
      </c>
      <c r="O924" s="6" t="b">
        <f aca="false">NOT(E924="Marketing")</f>
        <v>1</v>
      </c>
      <c r="S924" s="1" t="n">
        <f aca="false">VLOOKUP(A924,A924:F1923,6,FALSE())</f>
        <v>72018</v>
      </c>
    </row>
    <row r="925" customFormat="false" ht="13.8" hidden="false" customHeight="false" outlineLevel="0" collapsed="false">
      <c r="A925" s="1" t="n">
        <v>924</v>
      </c>
      <c r="B925" s="1" t="s">
        <v>953</v>
      </c>
      <c r="C925" s="1" t="n">
        <v>31</v>
      </c>
      <c r="D925" s="1" t="s">
        <v>22</v>
      </c>
      <c r="E925" s="1" t="s">
        <v>30</v>
      </c>
      <c r="F925" s="1" t="n">
        <v>77322</v>
      </c>
      <c r="G925" s="5" t="n">
        <v>41975</v>
      </c>
      <c r="H925" s="1" t="n">
        <v>29812</v>
      </c>
      <c r="I925" s="1" t="s">
        <v>37</v>
      </c>
      <c r="J925" s="1" t="n">
        <v>42</v>
      </c>
      <c r="K925" s="1" t="str">
        <f aca="false">IF(F925&gt;50000 ,"Above","Below")</f>
        <v>Above</v>
      </c>
      <c r="L925" s="1" t="str">
        <f aca="false">_xlfn.IFS(J924&gt;=50, "Excellent", J924&gt;=40, "Good", J924&gt;=30, "Average", J924&lt;30, "Poor")</f>
        <v>Good</v>
      </c>
      <c r="M925" s="6" t="b">
        <f aca="false">AND(E925="HR", I925="North", H925&gt;15000)</f>
        <v>0</v>
      </c>
      <c r="N925" s="1" t="b">
        <f aca="false">OR(E925="IT", F925&gt;60000)</f>
        <v>1</v>
      </c>
      <c r="O925" s="6" t="b">
        <f aca="false">NOT(E925="Marketing")</f>
        <v>1</v>
      </c>
      <c r="S925" s="1" t="n">
        <f aca="false">VLOOKUP(A925,A925:F1924,6,FALSE())</f>
        <v>77322</v>
      </c>
      <c r="T925" s="1" t="n">
        <f aca="false">INDEX(H925:H1924, MATCH(A924, A924:A1926, 0))</f>
        <v>29812</v>
      </c>
    </row>
    <row r="926" customFormat="false" ht="13.8" hidden="false" customHeight="false" outlineLevel="0" collapsed="false">
      <c r="A926" s="1" t="n">
        <v>925</v>
      </c>
      <c r="B926" s="1" t="s">
        <v>954</v>
      </c>
      <c r="C926" s="1" t="n">
        <v>50</v>
      </c>
      <c r="D926" s="1" t="s">
        <v>22</v>
      </c>
      <c r="E926" s="1" t="s">
        <v>36</v>
      </c>
      <c r="F926" s="1" t="n">
        <v>71508</v>
      </c>
      <c r="G926" s="5" t="n">
        <v>43220</v>
      </c>
      <c r="H926" s="1" t="n">
        <v>22309</v>
      </c>
      <c r="I926" s="1" t="s">
        <v>28</v>
      </c>
      <c r="J926" s="1" t="n">
        <v>56</v>
      </c>
      <c r="K926" s="1" t="str">
        <f aca="false">IF(F926&gt;50000 ,"Above","Below")</f>
        <v>Above</v>
      </c>
      <c r="L926" s="1" t="str">
        <f aca="false">_xlfn.IFS(J925&gt;=50, "Excellent", J925&gt;=40, "Good", J925&gt;=30, "Average", J925&lt;30, "Poor")</f>
        <v>Good</v>
      </c>
      <c r="M926" s="6" t="b">
        <f aca="false">AND(E926="HR", I926="North", H926&gt;15000)</f>
        <v>0</v>
      </c>
      <c r="N926" s="1" t="b">
        <f aca="false">OR(E926="IT", F926&gt;60000)</f>
        <v>1</v>
      </c>
      <c r="O926" s="6" t="b">
        <f aca="false">NOT(E926="Marketing")</f>
        <v>1</v>
      </c>
      <c r="S926" s="1" t="n">
        <f aca="false">VLOOKUP(A926,A926:F1925,6,FALSE())</f>
        <v>71508</v>
      </c>
      <c r="T926" s="1" t="n">
        <f aca="false">INDEX(H926:H1925, MATCH(A925, A925:A1927, 0))</f>
        <v>22309</v>
      </c>
    </row>
    <row r="927" customFormat="false" ht="13.8" hidden="false" customHeight="false" outlineLevel="0" collapsed="false">
      <c r="A927" s="1" t="n">
        <v>926</v>
      </c>
      <c r="B927" s="1" t="s">
        <v>955</v>
      </c>
      <c r="C927" s="1" t="n">
        <v>49</v>
      </c>
      <c r="D927" s="1" t="s">
        <v>18</v>
      </c>
      <c r="E927" s="1" t="s">
        <v>23</v>
      </c>
      <c r="F927" s="1" t="n">
        <v>54674</v>
      </c>
      <c r="G927" s="5" t="n">
        <v>42759</v>
      </c>
      <c r="H927" s="1" t="n">
        <v>32110</v>
      </c>
      <c r="I927" s="1" t="s">
        <v>20</v>
      </c>
      <c r="J927" s="1" t="n">
        <v>43</v>
      </c>
      <c r="K927" s="1" t="str">
        <f aca="false">IF(F927&gt;50000 ,"Above","Below")</f>
        <v>Above</v>
      </c>
      <c r="L927" s="1" t="str">
        <f aca="false">_xlfn.IFS(J926&gt;=50, "Excellent", J926&gt;=40, "Good", J926&gt;=30, "Average", J926&lt;30, "Poor")</f>
        <v>Excellent</v>
      </c>
      <c r="M927" s="6" t="b">
        <f aca="false">AND(E927="HR", I927="North", H927&gt;15000)</f>
        <v>1</v>
      </c>
      <c r="N927" s="1" t="b">
        <f aca="false">OR(E927="IT", F927&gt;60000)</f>
        <v>0</v>
      </c>
      <c r="O927" s="6" t="b">
        <f aca="false">NOT(E927="Marketing")</f>
        <v>1</v>
      </c>
      <c r="S927" s="1" t="n">
        <f aca="false">VLOOKUP(A927,A927:F1926,6,FALSE())</f>
        <v>54674</v>
      </c>
    </row>
    <row r="928" customFormat="false" ht="13.8" hidden="false" customHeight="false" outlineLevel="0" collapsed="false">
      <c r="A928" s="1" t="n">
        <v>927</v>
      </c>
      <c r="B928" s="1" t="s">
        <v>956</v>
      </c>
      <c r="C928" s="1" t="n">
        <v>40</v>
      </c>
      <c r="D928" s="1" t="s">
        <v>22</v>
      </c>
      <c r="E928" s="1" t="s">
        <v>36</v>
      </c>
      <c r="F928" s="1" t="n">
        <v>61443</v>
      </c>
      <c r="G928" s="5" t="n">
        <v>44501</v>
      </c>
      <c r="H928" s="1" t="n">
        <v>19202</v>
      </c>
      <c r="I928" s="1" t="s">
        <v>37</v>
      </c>
      <c r="J928" s="1" t="n">
        <v>34</v>
      </c>
      <c r="K928" s="1" t="str">
        <f aca="false">IF(F928&gt;50000 ,"Above","Below")</f>
        <v>Above</v>
      </c>
      <c r="L928" s="1" t="str">
        <f aca="false">_xlfn.IFS(J927&gt;=50, "Excellent", J927&gt;=40, "Good", J927&gt;=30, "Average", J927&lt;30, "Poor")</f>
        <v>Good</v>
      </c>
      <c r="M928" s="6" t="b">
        <f aca="false">AND(E928="HR", I928="North", H928&gt;15000)</f>
        <v>0</v>
      </c>
      <c r="N928" s="1" t="b">
        <f aca="false">OR(E928="IT", F928&gt;60000)</f>
        <v>1</v>
      </c>
      <c r="O928" s="6" t="b">
        <f aca="false">NOT(E928="Marketing")</f>
        <v>1</v>
      </c>
      <c r="S928" s="1" t="n">
        <f aca="false">VLOOKUP(A928,A928:F1927,6,FALSE())</f>
        <v>61443</v>
      </c>
      <c r="T928" s="1" t="n">
        <f aca="false">INDEX(H928:H1927, MATCH(A927, A927:A1929, 0))</f>
        <v>19202</v>
      </c>
    </row>
    <row r="929" customFormat="false" ht="13.8" hidden="false" customHeight="false" outlineLevel="0" collapsed="false">
      <c r="A929" s="1" t="n">
        <v>928</v>
      </c>
      <c r="B929" s="1" t="s">
        <v>957</v>
      </c>
      <c r="C929" s="1" t="n">
        <v>31</v>
      </c>
      <c r="D929" s="1" t="s">
        <v>18</v>
      </c>
      <c r="E929" s="1" t="s">
        <v>7</v>
      </c>
      <c r="F929" s="1" t="n">
        <v>33945</v>
      </c>
      <c r="G929" s="5" t="n">
        <v>42189</v>
      </c>
      <c r="H929" s="1" t="n">
        <v>16274</v>
      </c>
      <c r="I929" s="1" t="s">
        <v>20</v>
      </c>
      <c r="J929" s="1" t="n">
        <v>35</v>
      </c>
      <c r="K929" s="1" t="str">
        <f aca="false">IF(F929&gt;50000 ,"Above","Below")</f>
        <v>Below</v>
      </c>
      <c r="L929" s="1" t="str">
        <f aca="false">_xlfn.IFS(J928&gt;=50, "Excellent", J928&gt;=40, "Good", J928&gt;=30, "Average", J928&lt;30, "Poor")</f>
        <v>Average</v>
      </c>
      <c r="M929" s="6" t="b">
        <f aca="false">AND(E929="HR", I929="North", H929&gt;15000)</f>
        <v>0</v>
      </c>
      <c r="N929" s="1" t="b">
        <f aca="false">OR(E929="IT", F929&gt;60000)</f>
        <v>0</v>
      </c>
      <c r="O929" s="6" t="b">
        <f aca="false">NOT(E929="Marketing")</f>
        <v>1</v>
      </c>
      <c r="S929" s="1" t="n">
        <f aca="false">VLOOKUP(A929,A929:F1928,6,FALSE())</f>
        <v>33945</v>
      </c>
    </row>
    <row r="930" customFormat="false" ht="13.8" hidden="false" customHeight="false" outlineLevel="0" collapsed="false">
      <c r="A930" s="1" t="n">
        <v>929</v>
      </c>
      <c r="B930" s="1" t="s">
        <v>958</v>
      </c>
      <c r="C930" s="1" t="n">
        <v>33</v>
      </c>
      <c r="D930" s="1" t="s">
        <v>22</v>
      </c>
      <c r="E930" s="1" t="s">
        <v>7</v>
      </c>
      <c r="F930" s="1" t="n">
        <v>64428</v>
      </c>
      <c r="G930" s="5" t="n">
        <v>45183</v>
      </c>
      <c r="H930" s="1" t="n">
        <v>32758</v>
      </c>
      <c r="I930" s="1" t="s">
        <v>20</v>
      </c>
      <c r="J930" s="1" t="n">
        <v>38</v>
      </c>
      <c r="K930" s="1" t="str">
        <f aca="false">IF(F930&gt;50000 ,"Above","Below")</f>
        <v>Above</v>
      </c>
      <c r="L930" s="1" t="str">
        <f aca="false">_xlfn.IFS(J929&gt;=50, "Excellent", J929&gt;=40, "Good", J929&gt;=30, "Average", J929&lt;30, "Poor")</f>
        <v>Average</v>
      </c>
      <c r="M930" s="6" t="b">
        <f aca="false">AND(E930="HR", I930="North", H930&gt;15000)</f>
        <v>0</v>
      </c>
      <c r="N930" s="1" t="b">
        <f aca="false">OR(E930="IT", F930&gt;60000)</f>
        <v>1</v>
      </c>
      <c r="O930" s="6" t="b">
        <f aca="false">NOT(E930="Marketing")</f>
        <v>1</v>
      </c>
      <c r="S930" s="1" t="n">
        <f aca="false">VLOOKUP(A930,A930:F1929,6,FALSE())</f>
        <v>64428</v>
      </c>
      <c r="T930" s="1" t="n">
        <f aca="false">INDEX(H930:H1929, MATCH(A929, A929:A1931, 0))</f>
        <v>32758</v>
      </c>
    </row>
    <row r="931" customFormat="false" ht="13.8" hidden="false" customHeight="false" outlineLevel="0" collapsed="false">
      <c r="A931" s="1" t="n">
        <v>930</v>
      </c>
      <c r="B931" s="1" t="s">
        <v>959</v>
      </c>
      <c r="C931" s="1" t="n">
        <v>47</v>
      </c>
      <c r="D931" s="1" t="s">
        <v>18</v>
      </c>
      <c r="E931" s="1" t="s">
        <v>36</v>
      </c>
      <c r="F931" s="1" t="n">
        <v>78578</v>
      </c>
      <c r="G931" s="5" t="n">
        <v>43505</v>
      </c>
      <c r="H931" s="1" t="n">
        <v>26643</v>
      </c>
      <c r="I931" s="1" t="s">
        <v>37</v>
      </c>
      <c r="J931" s="1" t="n">
        <v>27</v>
      </c>
      <c r="K931" s="1" t="str">
        <f aca="false">IF(F931&gt;50000 ,"Above","Below")</f>
        <v>Above</v>
      </c>
      <c r="L931" s="1" t="str">
        <f aca="false">_xlfn.IFS(J930&gt;=50, "Excellent", J930&gt;=40, "Good", J930&gt;=30, "Average", J930&lt;30, "Poor")</f>
        <v>Average</v>
      </c>
      <c r="M931" s="6" t="b">
        <f aca="false">AND(E931="HR", I931="North", H931&gt;15000)</f>
        <v>0</v>
      </c>
      <c r="N931" s="1" t="b">
        <f aca="false">OR(E931="IT", F931&gt;60000)</f>
        <v>1</v>
      </c>
      <c r="O931" s="6" t="b">
        <f aca="false">NOT(E931="Marketing")</f>
        <v>1</v>
      </c>
      <c r="S931" s="1" t="n">
        <f aca="false">VLOOKUP(A931,A931:F1930,6,FALSE())</f>
        <v>78578</v>
      </c>
    </row>
    <row r="932" customFormat="false" ht="13.8" hidden="false" customHeight="false" outlineLevel="0" collapsed="false">
      <c r="A932" s="1" t="n">
        <v>931</v>
      </c>
      <c r="B932" s="1" t="s">
        <v>960</v>
      </c>
      <c r="C932" s="1" t="n">
        <v>49</v>
      </c>
      <c r="D932" s="1" t="s">
        <v>22</v>
      </c>
      <c r="E932" s="1" t="s">
        <v>36</v>
      </c>
      <c r="F932" s="1" t="n">
        <v>50050</v>
      </c>
      <c r="G932" s="5" t="n">
        <v>42891</v>
      </c>
      <c r="H932" s="1" t="n">
        <v>23828</v>
      </c>
      <c r="I932" s="1" t="s">
        <v>20</v>
      </c>
      <c r="J932" s="1" t="n">
        <v>39</v>
      </c>
      <c r="K932" s="1" t="str">
        <f aca="false">IF(F932&gt;50000 ,"Above","Below")</f>
        <v>Above</v>
      </c>
      <c r="L932" s="1" t="str">
        <f aca="false">_xlfn.IFS(J931&gt;=50, "Excellent", J931&gt;=40, "Good", J931&gt;=30, "Average", J931&lt;30, "Poor")</f>
        <v>Poor</v>
      </c>
      <c r="M932" s="6" t="b">
        <f aca="false">AND(E932="HR", I932="North", H932&gt;15000)</f>
        <v>0</v>
      </c>
      <c r="N932" s="1" t="b">
        <f aca="false">OR(E932="IT", F932&gt;60000)</f>
        <v>1</v>
      </c>
      <c r="O932" s="6" t="b">
        <f aca="false">NOT(E932="Marketing")</f>
        <v>1</v>
      </c>
      <c r="S932" s="1" t="n">
        <f aca="false">VLOOKUP(A932,A932:F1931,6,FALSE())</f>
        <v>50050</v>
      </c>
      <c r="T932" s="1" t="n">
        <f aca="false">INDEX(H932:H1931, MATCH(A931, A931:A1933, 0))</f>
        <v>23828</v>
      </c>
    </row>
    <row r="933" customFormat="false" ht="13.8" hidden="false" customHeight="false" outlineLevel="0" collapsed="false">
      <c r="A933" s="1" t="n">
        <v>932</v>
      </c>
      <c r="B933" s="1" t="s">
        <v>961</v>
      </c>
      <c r="C933" s="1" t="n">
        <v>60</v>
      </c>
      <c r="D933" s="1" t="s">
        <v>22</v>
      </c>
      <c r="E933" s="1" t="s">
        <v>19</v>
      </c>
      <c r="F933" s="1" t="n">
        <v>63430</v>
      </c>
      <c r="G933" s="5" t="n">
        <v>44978</v>
      </c>
      <c r="H933" s="1" t="n">
        <v>37797</v>
      </c>
      <c r="I933" s="1" t="s">
        <v>25</v>
      </c>
      <c r="J933" s="1" t="n">
        <v>59</v>
      </c>
      <c r="K933" s="1" t="str">
        <f aca="false">IF(F933&gt;50000 ,"Above","Below")</f>
        <v>Above</v>
      </c>
      <c r="L933" s="1" t="str">
        <f aca="false">_xlfn.IFS(J932&gt;=50, "Excellent", J932&gt;=40, "Good", J932&gt;=30, "Average", J932&lt;30, "Poor")</f>
        <v>Average</v>
      </c>
      <c r="M933" s="6" t="b">
        <f aca="false">AND(E933="HR", I933="North", H933&gt;15000)</f>
        <v>0</v>
      </c>
      <c r="N933" s="1" t="b">
        <f aca="false">OR(E933="IT", F933&gt;60000)</f>
        <v>1</v>
      </c>
      <c r="O933" s="6" t="b">
        <f aca="false">NOT(E933="Marketing")</f>
        <v>0</v>
      </c>
      <c r="S933" s="1" t="n">
        <f aca="false">VLOOKUP(A933,A933:F1932,6,FALSE())</f>
        <v>63430</v>
      </c>
    </row>
    <row r="934" customFormat="false" ht="13.8" hidden="false" customHeight="false" outlineLevel="0" collapsed="false">
      <c r="A934" s="1" t="n">
        <v>933</v>
      </c>
      <c r="B934" s="1" t="s">
        <v>962</v>
      </c>
      <c r="C934" s="1" t="n">
        <v>49</v>
      </c>
      <c r="D934" s="1" t="s">
        <v>22</v>
      </c>
      <c r="E934" s="1" t="s">
        <v>7</v>
      </c>
      <c r="F934" s="1" t="n">
        <v>32835</v>
      </c>
      <c r="G934" s="5" t="n">
        <v>42259</v>
      </c>
      <c r="H934" s="1" t="n">
        <v>14946</v>
      </c>
      <c r="I934" s="1" t="s">
        <v>28</v>
      </c>
      <c r="J934" s="1" t="n">
        <v>35</v>
      </c>
      <c r="K934" s="1" t="str">
        <f aca="false">IF(F934&gt;50000 ,"Above","Below")</f>
        <v>Below</v>
      </c>
      <c r="L934" s="1" t="str">
        <f aca="false">_xlfn.IFS(J933&gt;=50, "Excellent", J933&gt;=40, "Good", J933&gt;=30, "Average", J933&lt;30, "Poor")</f>
        <v>Excellent</v>
      </c>
      <c r="M934" s="6" t="b">
        <f aca="false">AND(E934="HR", I934="North", H934&gt;15000)</f>
        <v>0</v>
      </c>
      <c r="N934" s="1" t="b">
        <f aca="false">OR(E934="IT", F934&gt;60000)</f>
        <v>0</v>
      </c>
      <c r="O934" s="6" t="b">
        <f aca="false">NOT(E934="Marketing")</f>
        <v>1</v>
      </c>
      <c r="S934" s="1" t="n">
        <f aca="false">VLOOKUP(A934,A934:F1933,6,FALSE())</f>
        <v>32835</v>
      </c>
      <c r="T934" s="1" t="n">
        <f aca="false">INDEX(H934:H1933, MATCH(A933, A933:A1935, 0))</f>
        <v>14946</v>
      </c>
    </row>
    <row r="935" customFormat="false" ht="13.8" hidden="false" customHeight="false" outlineLevel="0" collapsed="false">
      <c r="A935" s="1" t="n">
        <v>934</v>
      </c>
      <c r="B935" s="1" t="s">
        <v>963</v>
      </c>
      <c r="C935" s="1" t="n">
        <v>57</v>
      </c>
      <c r="D935" s="1" t="s">
        <v>18</v>
      </c>
      <c r="E935" s="1" t="s">
        <v>36</v>
      </c>
      <c r="F935" s="1" t="n">
        <v>50143</v>
      </c>
      <c r="G935" s="5" t="n">
        <v>44382</v>
      </c>
      <c r="H935" s="1" t="n">
        <v>30736</v>
      </c>
      <c r="I935" s="1" t="s">
        <v>37</v>
      </c>
      <c r="J935" s="1" t="n">
        <v>41</v>
      </c>
      <c r="K935" s="1" t="str">
        <f aca="false">IF(F935&gt;50000 ,"Above","Below")</f>
        <v>Above</v>
      </c>
      <c r="L935" s="1" t="str">
        <f aca="false">_xlfn.IFS(J934&gt;=50, "Excellent", J934&gt;=40, "Good", J934&gt;=30, "Average", J934&lt;30, "Poor")</f>
        <v>Average</v>
      </c>
      <c r="M935" s="6" t="b">
        <f aca="false">AND(E935="HR", I935="North", H935&gt;15000)</f>
        <v>0</v>
      </c>
      <c r="N935" s="1" t="b">
        <f aca="false">OR(E935="IT", F935&gt;60000)</f>
        <v>1</v>
      </c>
      <c r="O935" s="6" t="b">
        <f aca="false">NOT(E935="Marketing")</f>
        <v>1</v>
      </c>
      <c r="S935" s="1" t="n">
        <f aca="false">VLOOKUP(A935,A935:F1934,6,FALSE())</f>
        <v>50143</v>
      </c>
    </row>
    <row r="936" customFormat="false" ht="13.8" hidden="false" customHeight="false" outlineLevel="0" collapsed="false">
      <c r="A936" s="1" t="n">
        <v>935</v>
      </c>
      <c r="B936" s="1" t="s">
        <v>964</v>
      </c>
      <c r="C936" s="1" t="n">
        <v>20</v>
      </c>
      <c r="D936" s="1" t="s">
        <v>22</v>
      </c>
      <c r="E936" s="1" t="s">
        <v>19</v>
      </c>
      <c r="F936" s="1" t="n">
        <v>59088</v>
      </c>
      <c r="G936" s="5" t="n">
        <v>42408</v>
      </c>
      <c r="H936" s="1" t="n">
        <v>38910</v>
      </c>
      <c r="I936" s="1" t="s">
        <v>37</v>
      </c>
      <c r="J936" s="1" t="n">
        <v>40</v>
      </c>
      <c r="K936" s="1" t="str">
        <f aca="false">IF(F936&gt;50000 ,"Above","Below")</f>
        <v>Above</v>
      </c>
      <c r="L936" s="1" t="str">
        <f aca="false">_xlfn.IFS(J935&gt;=50, "Excellent", J935&gt;=40, "Good", J935&gt;=30, "Average", J935&lt;30, "Poor")</f>
        <v>Good</v>
      </c>
      <c r="M936" s="6" t="b">
        <f aca="false">AND(E936="HR", I936="North", H936&gt;15000)</f>
        <v>0</v>
      </c>
      <c r="N936" s="1" t="b">
        <f aca="false">OR(E936="IT", F936&gt;60000)</f>
        <v>0</v>
      </c>
      <c r="O936" s="6" t="b">
        <f aca="false">NOT(E936="Marketing")</f>
        <v>0</v>
      </c>
      <c r="S936" s="1" t="n">
        <f aca="false">VLOOKUP(A936,A936:F1935,6,FALSE())</f>
        <v>59088</v>
      </c>
      <c r="T936" s="1" t="n">
        <f aca="false">INDEX(H936:H1935, MATCH(A935, A935:A1937, 0))</f>
        <v>38910</v>
      </c>
    </row>
    <row r="937" customFormat="false" ht="13.8" hidden="false" customHeight="false" outlineLevel="0" collapsed="false">
      <c r="A937" s="1" t="n">
        <v>936</v>
      </c>
      <c r="B937" s="1" t="s">
        <v>965</v>
      </c>
      <c r="C937" s="1" t="n">
        <v>58</v>
      </c>
      <c r="D937" s="1" t="s">
        <v>22</v>
      </c>
      <c r="E937" s="1" t="s">
        <v>36</v>
      </c>
      <c r="F937" s="1" t="n">
        <v>54820</v>
      </c>
      <c r="G937" s="5" t="n">
        <v>41973</v>
      </c>
      <c r="H937" s="1" t="n">
        <v>29704</v>
      </c>
      <c r="I937" s="1" t="s">
        <v>25</v>
      </c>
      <c r="J937" s="1" t="n">
        <v>43</v>
      </c>
      <c r="K937" s="1" t="str">
        <f aca="false">IF(F937&gt;50000 ,"Above","Below")</f>
        <v>Above</v>
      </c>
      <c r="L937" s="1" t="str">
        <f aca="false">_xlfn.IFS(J936&gt;=50, "Excellent", J936&gt;=40, "Good", J936&gt;=30, "Average", J936&lt;30, "Poor")</f>
        <v>Good</v>
      </c>
      <c r="M937" s="6" t="b">
        <f aca="false">AND(E937="HR", I937="North", H937&gt;15000)</f>
        <v>0</v>
      </c>
      <c r="N937" s="1" t="b">
        <f aca="false">OR(E937="IT", F937&gt;60000)</f>
        <v>1</v>
      </c>
      <c r="O937" s="6" t="b">
        <f aca="false">NOT(E937="Marketing")</f>
        <v>1</v>
      </c>
      <c r="S937" s="1" t="n">
        <f aca="false">VLOOKUP(A937,A937:F1936,6,FALSE())</f>
        <v>54820</v>
      </c>
    </row>
    <row r="938" customFormat="false" ht="13.8" hidden="false" customHeight="false" outlineLevel="0" collapsed="false">
      <c r="A938" s="1" t="n">
        <v>937</v>
      </c>
      <c r="B938" s="1" t="s">
        <v>966</v>
      </c>
      <c r="C938" s="1" t="n">
        <v>52</v>
      </c>
      <c r="D938" s="1" t="s">
        <v>18</v>
      </c>
      <c r="E938" s="1" t="s">
        <v>23</v>
      </c>
      <c r="F938" s="1" t="n">
        <v>50616</v>
      </c>
      <c r="G938" s="5" t="n">
        <v>44495</v>
      </c>
      <c r="H938" s="1" t="n">
        <v>38372</v>
      </c>
      <c r="I938" s="1" t="s">
        <v>37</v>
      </c>
      <c r="J938" s="1" t="n">
        <v>40</v>
      </c>
      <c r="K938" s="1" t="str">
        <f aca="false">IF(F938&gt;50000 ,"Above","Below")</f>
        <v>Above</v>
      </c>
      <c r="L938" s="1" t="str">
        <f aca="false">_xlfn.IFS(J937&gt;=50, "Excellent", J937&gt;=40, "Good", J937&gt;=30, "Average", J937&lt;30, "Poor")</f>
        <v>Good</v>
      </c>
      <c r="M938" s="6" t="b">
        <f aca="false">AND(E938="HR", I938="North", H938&gt;15000)</f>
        <v>0</v>
      </c>
      <c r="N938" s="1" t="b">
        <f aca="false">OR(E938="IT", F938&gt;60000)</f>
        <v>0</v>
      </c>
      <c r="O938" s="6" t="b">
        <f aca="false">NOT(E938="Marketing")</f>
        <v>1</v>
      </c>
      <c r="S938" s="1" t="n">
        <f aca="false">VLOOKUP(A938,A938:F1937,6,FALSE())</f>
        <v>50616</v>
      </c>
      <c r="T938" s="1" t="n">
        <f aca="false">INDEX(H938:H1937, MATCH(A937, A937:A1939, 0))</f>
        <v>38372</v>
      </c>
    </row>
    <row r="939" customFormat="false" ht="13.8" hidden="false" customHeight="false" outlineLevel="0" collapsed="false">
      <c r="A939" s="1" t="n">
        <v>938</v>
      </c>
      <c r="B939" s="1" t="s">
        <v>967</v>
      </c>
      <c r="C939" s="1" t="n">
        <v>50</v>
      </c>
      <c r="D939" s="1" t="s">
        <v>18</v>
      </c>
      <c r="E939" s="1" t="s">
        <v>19</v>
      </c>
      <c r="F939" s="1" t="n">
        <v>66170</v>
      </c>
      <c r="G939" s="5" t="n">
        <v>43470</v>
      </c>
      <c r="H939" s="1" t="n">
        <v>15123</v>
      </c>
      <c r="I939" s="1" t="s">
        <v>20</v>
      </c>
      <c r="J939" s="1" t="n">
        <v>31</v>
      </c>
      <c r="K939" s="1" t="str">
        <f aca="false">IF(F939&gt;50000 ,"Above","Below")</f>
        <v>Above</v>
      </c>
      <c r="L939" s="1" t="str">
        <f aca="false">_xlfn.IFS(J938&gt;=50, "Excellent", J938&gt;=40, "Good", J938&gt;=30, "Average", J938&lt;30, "Poor")</f>
        <v>Good</v>
      </c>
      <c r="M939" s="6" t="b">
        <f aca="false">AND(E939="HR", I939="North", H939&gt;15000)</f>
        <v>0</v>
      </c>
      <c r="N939" s="1" t="b">
        <f aca="false">OR(E939="IT", F939&gt;60000)</f>
        <v>1</v>
      </c>
      <c r="O939" s="6" t="b">
        <f aca="false">NOT(E939="Marketing")</f>
        <v>0</v>
      </c>
      <c r="S939" s="1" t="n">
        <f aca="false">VLOOKUP(A939,A939:F1938,6,FALSE())</f>
        <v>66170</v>
      </c>
    </row>
    <row r="940" customFormat="false" ht="13.8" hidden="false" customHeight="false" outlineLevel="0" collapsed="false">
      <c r="A940" s="1" t="n">
        <v>939</v>
      </c>
      <c r="B940" s="1" t="s">
        <v>968</v>
      </c>
      <c r="C940" s="1" t="n">
        <v>28</v>
      </c>
      <c r="D940" s="1" t="s">
        <v>18</v>
      </c>
      <c r="E940" s="1" t="s">
        <v>19</v>
      </c>
      <c r="F940" s="1" t="n">
        <v>55723</v>
      </c>
      <c r="G940" s="5" t="n">
        <v>42871</v>
      </c>
      <c r="H940" s="1" t="n">
        <v>24162</v>
      </c>
      <c r="I940" s="1" t="s">
        <v>25</v>
      </c>
      <c r="J940" s="1" t="n">
        <v>53</v>
      </c>
      <c r="K940" s="1" t="str">
        <f aca="false">IF(F940&gt;50000 ,"Above","Below")</f>
        <v>Above</v>
      </c>
      <c r="L940" s="1" t="str">
        <f aca="false">_xlfn.IFS(J939&gt;=50, "Excellent", J939&gt;=40, "Good", J939&gt;=30, "Average", J939&lt;30, "Poor")</f>
        <v>Average</v>
      </c>
      <c r="M940" s="6" t="b">
        <f aca="false">AND(E940="HR", I940="North", H940&gt;15000)</f>
        <v>0</v>
      </c>
      <c r="N940" s="1" t="b">
        <f aca="false">OR(E940="IT", F940&gt;60000)</f>
        <v>0</v>
      </c>
      <c r="O940" s="6" t="b">
        <f aca="false">NOT(E940="Marketing")</f>
        <v>0</v>
      </c>
      <c r="S940" s="1" t="n">
        <f aca="false">VLOOKUP(A940,A940:F1939,6,FALSE())</f>
        <v>55723</v>
      </c>
      <c r="T940" s="1" t="n">
        <f aca="false">INDEX(H940:H1939, MATCH(A939, A939:A1941, 0))</f>
        <v>24162</v>
      </c>
    </row>
    <row r="941" customFormat="false" ht="13.8" hidden="false" customHeight="false" outlineLevel="0" collapsed="false">
      <c r="A941" s="1" t="n">
        <v>940</v>
      </c>
      <c r="B941" s="1" t="s">
        <v>969</v>
      </c>
      <c r="C941" s="1" t="n">
        <v>22</v>
      </c>
      <c r="D941" s="1" t="s">
        <v>22</v>
      </c>
      <c r="E941" s="1" t="s">
        <v>19</v>
      </c>
      <c r="F941" s="1" t="n">
        <v>65910</v>
      </c>
      <c r="G941" s="5" t="n">
        <v>44918</v>
      </c>
      <c r="H941" s="1" t="n">
        <v>19189</v>
      </c>
      <c r="I941" s="1" t="s">
        <v>25</v>
      </c>
      <c r="J941" s="1" t="n">
        <v>24</v>
      </c>
      <c r="K941" s="1" t="str">
        <f aca="false">IF(F941&gt;50000 ,"Above","Below")</f>
        <v>Above</v>
      </c>
      <c r="L941" s="1" t="str">
        <f aca="false">_xlfn.IFS(J940&gt;=50, "Excellent", J940&gt;=40, "Good", J940&gt;=30, "Average", J940&lt;30, "Poor")</f>
        <v>Excellent</v>
      </c>
      <c r="M941" s="6" t="b">
        <f aca="false">AND(E941="HR", I941="North", H941&gt;15000)</f>
        <v>0</v>
      </c>
      <c r="N941" s="1" t="b">
        <f aca="false">OR(E941="IT", F941&gt;60000)</f>
        <v>1</v>
      </c>
      <c r="O941" s="6" t="b">
        <f aca="false">NOT(E941="Marketing")</f>
        <v>0</v>
      </c>
      <c r="S941" s="1" t="n">
        <f aca="false">VLOOKUP(A941,A941:F1940,6,FALSE())</f>
        <v>65910</v>
      </c>
    </row>
    <row r="942" customFormat="false" ht="13.8" hidden="false" customHeight="false" outlineLevel="0" collapsed="false">
      <c r="A942" s="1" t="n">
        <v>941</v>
      </c>
      <c r="B942" s="1" t="s">
        <v>970</v>
      </c>
      <c r="C942" s="1" t="n">
        <v>56</v>
      </c>
      <c r="D942" s="1" t="s">
        <v>18</v>
      </c>
      <c r="E942" s="1" t="s">
        <v>19</v>
      </c>
      <c r="F942" s="1" t="n">
        <v>35574</v>
      </c>
      <c r="G942" s="5" t="n">
        <v>43082</v>
      </c>
      <c r="H942" s="1" t="n">
        <v>14940</v>
      </c>
      <c r="I942" s="1" t="s">
        <v>25</v>
      </c>
      <c r="J942" s="1" t="n">
        <v>37</v>
      </c>
      <c r="K942" s="1" t="str">
        <f aca="false">IF(F942&gt;50000 ,"Above","Below")</f>
        <v>Below</v>
      </c>
      <c r="L942" s="1" t="str">
        <f aca="false">_xlfn.IFS(J941&gt;=50, "Excellent", J941&gt;=40, "Good", J941&gt;=30, "Average", J941&lt;30, "Poor")</f>
        <v>Poor</v>
      </c>
      <c r="M942" s="6" t="b">
        <f aca="false">AND(E942="HR", I942="North", H942&gt;15000)</f>
        <v>0</v>
      </c>
      <c r="N942" s="1" t="b">
        <f aca="false">OR(E942="IT", F942&gt;60000)</f>
        <v>0</v>
      </c>
      <c r="O942" s="6" t="b">
        <f aca="false">NOT(E942="Marketing")</f>
        <v>0</v>
      </c>
      <c r="S942" s="1" t="n">
        <f aca="false">VLOOKUP(A942,A942:F1941,6,FALSE())</f>
        <v>35574</v>
      </c>
      <c r="T942" s="1" t="n">
        <f aca="false">INDEX(H942:H1941, MATCH(A941, A941:A1943, 0))</f>
        <v>14940</v>
      </c>
    </row>
    <row r="943" customFormat="false" ht="13.8" hidden="false" customHeight="false" outlineLevel="0" collapsed="false">
      <c r="A943" s="1" t="n">
        <v>942</v>
      </c>
      <c r="B943" s="1" t="s">
        <v>971</v>
      </c>
      <c r="C943" s="1" t="n">
        <v>55</v>
      </c>
      <c r="D943" s="1" t="s">
        <v>22</v>
      </c>
      <c r="E943" s="1" t="s">
        <v>7</v>
      </c>
      <c r="F943" s="1" t="n">
        <v>52444</v>
      </c>
      <c r="G943" s="5" t="n">
        <v>43108</v>
      </c>
      <c r="H943" s="1" t="n">
        <v>31664</v>
      </c>
      <c r="I943" s="1" t="s">
        <v>28</v>
      </c>
      <c r="J943" s="1" t="n">
        <v>39</v>
      </c>
      <c r="K943" s="1" t="str">
        <f aca="false">IF(F943&gt;50000 ,"Above","Below")</f>
        <v>Above</v>
      </c>
      <c r="L943" s="1" t="str">
        <f aca="false">_xlfn.IFS(J942&gt;=50, "Excellent", J942&gt;=40, "Good", J942&gt;=30, "Average", J942&lt;30, "Poor")</f>
        <v>Average</v>
      </c>
      <c r="M943" s="6" t="b">
        <f aca="false">AND(E943="HR", I943="North", H943&gt;15000)</f>
        <v>0</v>
      </c>
      <c r="N943" s="1" t="b">
        <f aca="false">OR(E943="IT", F943&gt;60000)</f>
        <v>0</v>
      </c>
      <c r="O943" s="6" t="b">
        <f aca="false">NOT(E943="Marketing")</f>
        <v>1</v>
      </c>
      <c r="S943" s="1" t="n">
        <f aca="false">VLOOKUP(A943,A943:F1942,6,FALSE())</f>
        <v>52444</v>
      </c>
    </row>
    <row r="944" customFormat="false" ht="13.8" hidden="false" customHeight="false" outlineLevel="0" collapsed="false">
      <c r="A944" s="1" t="n">
        <v>943</v>
      </c>
      <c r="B944" s="1" t="s">
        <v>972</v>
      </c>
      <c r="C944" s="1" t="n">
        <v>44</v>
      </c>
      <c r="D944" s="1" t="s">
        <v>18</v>
      </c>
      <c r="E944" s="1" t="s">
        <v>30</v>
      </c>
      <c r="F944" s="1" t="n">
        <v>72638</v>
      </c>
      <c r="G944" s="5" t="n">
        <v>42683</v>
      </c>
      <c r="H944" s="1" t="n">
        <v>10264</v>
      </c>
      <c r="I944" s="1" t="s">
        <v>25</v>
      </c>
      <c r="J944" s="1" t="n">
        <v>24</v>
      </c>
      <c r="K944" s="1" t="str">
        <f aca="false">IF(F944&gt;50000 ,"Above","Below")</f>
        <v>Above</v>
      </c>
      <c r="L944" s="1" t="str">
        <f aca="false">_xlfn.IFS(J943&gt;=50, "Excellent", J943&gt;=40, "Good", J943&gt;=30, "Average", J943&lt;30, "Poor")</f>
        <v>Average</v>
      </c>
      <c r="M944" s="6" t="b">
        <f aca="false">AND(E944="HR", I944="North", H944&gt;15000)</f>
        <v>0</v>
      </c>
      <c r="N944" s="1" t="b">
        <f aca="false">OR(E944="IT", F944&gt;60000)</f>
        <v>1</v>
      </c>
      <c r="O944" s="6" t="b">
        <f aca="false">NOT(E944="Marketing")</f>
        <v>1</v>
      </c>
      <c r="S944" s="1" t="n">
        <f aca="false">VLOOKUP(A944,A944:F1943,6,FALSE())</f>
        <v>72638</v>
      </c>
      <c r="T944" s="1" t="n">
        <f aca="false">INDEX(H944:H1943, MATCH(A943, A943:A1945, 0))</f>
        <v>10264</v>
      </c>
    </row>
    <row r="945" customFormat="false" ht="13.8" hidden="false" customHeight="false" outlineLevel="0" collapsed="false">
      <c r="A945" s="1" t="n">
        <v>944</v>
      </c>
      <c r="B945" s="1" t="s">
        <v>973</v>
      </c>
      <c r="C945" s="1" t="n">
        <v>55</v>
      </c>
      <c r="D945" s="1" t="s">
        <v>18</v>
      </c>
      <c r="E945" s="1" t="s">
        <v>23</v>
      </c>
      <c r="F945" s="1" t="n">
        <v>73829</v>
      </c>
      <c r="G945" s="5" t="n">
        <v>44991</v>
      </c>
      <c r="H945" s="1" t="n">
        <v>18369</v>
      </c>
      <c r="I945" s="1" t="s">
        <v>37</v>
      </c>
      <c r="J945" s="1" t="n">
        <v>23</v>
      </c>
      <c r="K945" s="1" t="str">
        <f aca="false">IF(F945&gt;50000 ,"Above","Below")</f>
        <v>Above</v>
      </c>
      <c r="L945" s="1" t="str">
        <f aca="false">_xlfn.IFS(J944&gt;=50, "Excellent", J944&gt;=40, "Good", J944&gt;=30, "Average", J944&lt;30, "Poor")</f>
        <v>Poor</v>
      </c>
      <c r="M945" s="6" t="b">
        <f aca="false">AND(E945="HR", I945="North", H945&gt;15000)</f>
        <v>0</v>
      </c>
      <c r="N945" s="1" t="b">
        <f aca="false">OR(E945="IT", F945&gt;60000)</f>
        <v>1</v>
      </c>
      <c r="O945" s="6" t="b">
        <f aca="false">NOT(E945="Marketing")</f>
        <v>1</v>
      </c>
      <c r="S945" s="1" t="n">
        <f aca="false">VLOOKUP(A945,A945:F1944,6,FALSE())</f>
        <v>73829</v>
      </c>
    </row>
    <row r="946" customFormat="false" ht="13.8" hidden="false" customHeight="false" outlineLevel="0" collapsed="false">
      <c r="A946" s="1" t="n">
        <v>945</v>
      </c>
      <c r="B946" s="1" t="s">
        <v>974</v>
      </c>
      <c r="C946" s="1" t="n">
        <v>36</v>
      </c>
      <c r="D946" s="1" t="s">
        <v>22</v>
      </c>
      <c r="E946" s="1" t="s">
        <v>23</v>
      </c>
      <c r="F946" s="1" t="n">
        <v>61164</v>
      </c>
      <c r="G946" s="5" t="n">
        <v>45179</v>
      </c>
      <c r="H946" s="1" t="n">
        <v>39646</v>
      </c>
      <c r="I946" s="1" t="s">
        <v>37</v>
      </c>
      <c r="J946" s="1" t="n">
        <v>27</v>
      </c>
      <c r="K946" s="1" t="str">
        <f aca="false">IF(F946&gt;50000 ,"Above","Below")</f>
        <v>Above</v>
      </c>
      <c r="L946" s="1" t="str">
        <f aca="false">_xlfn.IFS(J945&gt;=50, "Excellent", J945&gt;=40, "Good", J945&gt;=30, "Average", J945&lt;30, "Poor")</f>
        <v>Poor</v>
      </c>
      <c r="M946" s="6" t="b">
        <f aca="false">AND(E946="HR", I946="North", H946&gt;15000)</f>
        <v>0</v>
      </c>
      <c r="N946" s="1" t="b">
        <f aca="false">OR(E946="IT", F946&gt;60000)</f>
        <v>1</v>
      </c>
      <c r="O946" s="6" t="b">
        <f aca="false">NOT(E946="Marketing")</f>
        <v>1</v>
      </c>
      <c r="S946" s="1" t="n">
        <f aca="false">VLOOKUP(A946,A946:F1945,6,FALSE())</f>
        <v>61164</v>
      </c>
      <c r="T946" s="1" t="n">
        <f aca="false">INDEX(H946:H1945, MATCH(A945, A945:A1947, 0))</f>
        <v>39646</v>
      </c>
    </row>
    <row r="947" customFormat="false" ht="13.8" hidden="false" customHeight="false" outlineLevel="0" collapsed="false">
      <c r="A947" s="1" t="n">
        <v>946</v>
      </c>
      <c r="B947" s="1" t="s">
        <v>975</v>
      </c>
      <c r="C947" s="1" t="n">
        <v>29</v>
      </c>
      <c r="D947" s="1" t="s">
        <v>22</v>
      </c>
      <c r="E947" s="1" t="s">
        <v>7</v>
      </c>
      <c r="F947" s="1" t="n">
        <v>79722</v>
      </c>
      <c r="G947" s="5" t="n">
        <v>42849</v>
      </c>
      <c r="H947" s="1" t="n">
        <v>12104</v>
      </c>
      <c r="I947" s="1" t="s">
        <v>20</v>
      </c>
      <c r="J947" s="1" t="n">
        <v>39</v>
      </c>
      <c r="K947" s="1" t="str">
        <f aca="false">IF(F947&gt;50000 ,"Above","Below")</f>
        <v>Above</v>
      </c>
      <c r="L947" s="1" t="str">
        <f aca="false">_xlfn.IFS(J946&gt;=50, "Excellent", J946&gt;=40, "Good", J946&gt;=30, "Average", J946&lt;30, "Poor")</f>
        <v>Poor</v>
      </c>
      <c r="M947" s="6" t="b">
        <f aca="false">AND(E947="HR", I947="North", H947&gt;15000)</f>
        <v>0</v>
      </c>
      <c r="N947" s="1" t="b">
        <f aca="false">OR(E947="IT", F947&gt;60000)</f>
        <v>1</v>
      </c>
      <c r="O947" s="6" t="b">
        <f aca="false">NOT(E947="Marketing")</f>
        <v>1</v>
      </c>
      <c r="S947" s="1" t="n">
        <f aca="false">VLOOKUP(A947,A947:F1946,6,FALSE())</f>
        <v>79722</v>
      </c>
      <c r="T947" s="1" t="n">
        <f aca="false">INDEX(H947:H1946, MATCH(A946, A946:A1948, 0))</f>
        <v>12104</v>
      </c>
    </row>
    <row r="948" customFormat="false" ht="13.8" hidden="false" customHeight="false" outlineLevel="0" collapsed="false">
      <c r="A948" s="1" t="n">
        <v>947</v>
      </c>
      <c r="B948" s="1" t="s">
        <v>976</v>
      </c>
      <c r="C948" s="1" t="n">
        <v>38</v>
      </c>
      <c r="D948" s="1" t="s">
        <v>18</v>
      </c>
      <c r="E948" s="1" t="s">
        <v>36</v>
      </c>
      <c r="F948" s="1" t="n">
        <v>59076</v>
      </c>
      <c r="G948" s="5" t="n">
        <v>44907</v>
      </c>
      <c r="H948" s="1" t="n">
        <v>31879</v>
      </c>
      <c r="I948" s="1" t="s">
        <v>28</v>
      </c>
      <c r="J948" s="1" t="n">
        <v>51</v>
      </c>
      <c r="K948" s="1" t="str">
        <f aca="false">IF(F948&gt;50000 ,"Above","Below")</f>
        <v>Above</v>
      </c>
      <c r="L948" s="1" t="str">
        <f aca="false">_xlfn.IFS(J947&gt;=50, "Excellent", J947&gt;=40, "Good", J947&gt;=30, "Average", J947&lt;30, "Poor")</f>
        <v>Average</v>
      </c>
      <c r="M948" s="6" t="b">
        <f aca="false">AND(E948="HR", I948="North", H948&gt;15000)</f>
        <v>0</v>
      </c>
      <c r="N948" s="1" t="b">
        <f aca="false">OR(E948="IT", F948&gt;60000)</f>
        <v>1</v>
      </c>
      <c r="O948" s="6" t="b">
        <f aca="false">NOT(E948="Marketing")</f>
        <v>1</v>
      </c>
      <c r="S948" s="1" t="n">
        <f aca="false">VLOOKUP(A948,A948:F1947,6,FALSE())</f>
        <v>59076</v>
      </c>
    </row>
    <row r="949" customFormat="false" ht="13.8" hidden="false" customHeight="false" outlineLevel="0" collapsed="false">
      <c r="A949" s="1" t="n">
        <v>948</v>
      </c>
      <c r="B949" s="1" t="s">
        <v>977</v>
      </c>
      <c r="C949" s="1" t="n">
        <v>45</v>
      </c>
      <c r="D949" s="1" t="s">
        <v>18</v>
      </c>
      <c r="E949" s="1" t="s">
        <v>30</v>
      </c>
      <c r="F949" s="1" t="n">
        <v>69315</v>
      </c>
      <c r="G949" s="5" t="n">
        <v>43233</v>
      </c>
      <c r="H949" s="1" t="n">
        <v>34240</v>
      </c>
      <c r="I949" s="1" t="s">
        <v>37</v>
      </c>
      <c r="J949" s="1" t="n">
        <v>20</v>
      </c>
      <c r="K949" s="1" t="str">
        <f aca="false">IF(F949&gt;50000 ,"Above","Below")</f>
        <v>Above</v>
      </c>
      <c r="L949" s="1" t="str">
        <f aca="false">_xlfn.IFS(J948&gt;=50, "Excellent", J948&gt;=40, "Good", J948&gt;=30, "Average", J948&lt;30, "Poor")</f>
        <v>Excellent</v>
      </c>
      <c r="M949" s="6" t="b">
        <f aca="false">AND(E949="HR", I949="North", H949&gt;15000)</f>
        <v>0</v>
      </c>
      <c r="N949" s="1" t="b">
        <f aca="false">OR(E949="IT", F949&gt;60000)</f>
        <v>1</v>
      </c>
      <c r="O949" s="6" t="b">
        <f aca="false">NOT(E949="Marketing")</f>
        <v>1</v>
      </c>
      <c r="S949" s="1" t="n">
        <f aca="false">VLOOKUP(A949,A949:F1948,6,FALSE())</f>
        <v>69315</v>
      </c>
      <c r="T949" s="1" t="n">
        <f aca="false">INDEX(H949:H1948, MATCH(A948, A948:A1950, 0))</f>
        <v>34240</v>
      </c>
    </row>
    <row r="950" customFormat="false" ht="13.8" hidden="false" customHeight="false" outlineLevel="0" collapsed="false">
      <c r="A950" s="1" t="n">
        <v>949</v>
      </c>
      <c r="B950" s="1" t="s">
        <v>978</v>
      </c>
      <c r="C950" s="1" t="n">
        <v>36</v>
      </c>
      <c r="D950" s="1" t="s">
        <v>22</v>
      </c>
      <c r="E950" s="1" t="s">
        <v>23</v>
      </c>
      <c r="F950" s="1" t="n">
        <v>45009</v>
      </c>
      <c r="G950" s="5" t="n">
        <v>44916</v>
      </c>
      <c r="H950" s="1" t="n">
        <v>33042</v>
      </c>
      <c r="I950" s="1" t="s">
        <v>25</v>
      </c>
      <c r="J950" s="1" t="n">
        <v>39</v>
      </c>
      <c r="K950" s="1" t="str">
        <f aca="false">IF(F950&gt;50000 ,"Above","Below")</f>
        <v>Below</v>
      </c>
      <c r="L950" s="1" t="str">
        <f aca="false">_xlfn.IFS(J949&gt;=50, "Excellent", J949&gt;=40, "Good", J949&gt;=30, "Average", J949&lt;30, "Poor")</f>
        <v>Poor</v>
      </c>
      <c r="M950" s="6" t="b">
        <f aca="false">AND(E950="HR", I950="North", H950&gt;15000)</f>
        <v>0</v>
      </c>
      <c r="N950" s="1" t="b">
        <f aca="false">OR(E950="IT", F950&gt;60000)</f>
        <v>0</v>
      </c>
      <c r="O950" s="6" t="b">
        <f aca="false">NOT(E950="Marketing")</f>
        <v>1</v>
      </c>
      <c r="S950" s="1" t="n">
        <f aca="false">VLOOKUP(A950,A950:F1949,6,FALSE())</f>
        <v>45009</v>
      </c>
    </row>
    <row r="951" customFormat="false" ht="13.8" hidden="false" customHeight="false" outlineLevel="0" collapsed="false">
      <c r="A951" s="1" t="n">
        <v>950</v>
      </c>
      <c r="B951" s="1" t="s">
        <v>979</v>
      </c>
      <c r="C951" s="1" t="n">
        <v>52</v>
      </c>
      <c r="D951" s="1" t="s">
        <v>18</v>
      </c>
      <c r="E951" s="1" t="s">
        <v>23</v>
      </c>
      <c r="F951" s="1" t="n">
        <v>66142</v>
      </c>
      <c r="G951" s="5" t="n">
        <v>42274</v>
      </c>
      <c r="H951" s="1" t="n">
        <v>17459</v>
      </c>
      <c r="I951" s="1" t="s">
        <v>20</v>
      </c>
      <c r="J951" s="1" t="n">
        <v>31</v>
      </c>
      <c r="K951" s="1" t="str">
        <f aca="false">IF(F951&gt;50000 ,"Above","Below")</f>
        <v>Above</v>
      </c>
      <c r="L951" s="1" t="str">
        <f aca="false">_xlfn.IFS(J950&gt;=50, "Excellent", J950&gt;=40, "Good", J950&gt;=30, "Average", J950&lt;30, "Poor")</f>
        <v>Average</v>
      </c>
      <c r="M951" s="6" t="b">
        <f aca="false">AND(E951="HR", I951="North", H951&gt;15000)</f>
        <v>1</v>
      </c>
      <c r="N951" s="1" t="b">
        <f aca="false">OR(E951="IT", F951&gt;60000)</f>
        <v>1</v>
      </c>
      <c r="O951" s="6" t="b">
        <f aca="false">NOT(E951="Marketing")</f>
        <v>1</v>
      </c>
      <c r="S951" s="1" t="n">
        <f aca="false">VLOOKUP(A951,A951:F1950,6,FALSE())</f>
        <v>66142</v>
      </c>
      <c r="T951" s="1" t="n">
        <f aca="false">INDEX(H951:H1950, MATCH(A950, A950:A1952, 0))</f>
        <v>17459</v>
      </c>
    </row>
    <row r="952" customFormat="false" ht="13.8" hidden="false" customHeight="false" outlineLevel="0" collapsed="false">
      <c r="A952" s="1" t="n">
        <v>951</v>
      </c>
      <c r="B952" s="1" t="s">
        <v>980</v>
      </c>
      <c r="C952" s="1" t="n">
        <v>36</v>
      </c>
      <c r="D952" s="1" t="s">
        <v>18</v>
      </c>
      <c r="E952" s="1" t="s">
        <v>23</v>
      </c>
      <c r="F952" s="1" t="n">
        <v>50068</v>
      </c>
      <c r="G952" s="5" t="n">
        <v>42543</v>
      </c>
      <c r="H952" s="1" t="n">
        <v>18145</v>
      </c>
      <c r="I952" s="1" t="s">
        <v>28</v>
      </c>
      <c r="J952" s="1" t="n">
        <v>22</v>
      </c>
      <c r="K952" s="1" t="str">
        <f aca="false">IF(F952&gt;50000 ,"Above","Below")</f>
        <v>Above</v>
      </c>
      <c r="L952" s="1" t="str">
        <f aca="false">_xlfn.IFS(J951&gt;=50, "Excellent", J951&gt;=40, "Good", J951&gt;=30, "Average", J951&lt;30, "Poor")</f>
        <v>Average</v>
      </c>
      <c r="M952" s="6" t="b">
        <f aca="false">AND(E952="HR", I952="North", H952&gt;15000)</f>
        <v>0</v>
      </c>
      <c r="N952" s="1" t="b">
        <f aca="false">OR(E952="IT", F952&gt;60000)</f>
        <v>0</v>
      </c>
      <c r="O952" s="6" t="b">
        <f aca="false">NOT(E952="Marketing")</f>
        <v>1</v>
      </c>
      <c r="S952" s="1" t="n">
        <f aca="false">VLOOKUP(A952,A952:F1951,6,FALSE())</f>
        <v>50068</v>
      </c>
    </row>
    <row r="953" customFormat="false" ht="13.8" hidden="false" customHeight="false" outlineLevel="0" collapsed="false">
      <c r="A953" s="1" t="n">
        <v>952</v>
      </c>
      <c r="B953" s="1" t="s">
        <v>981</v>
      </c>
      <c r="C953" s="1" t="n">
        <v>21</v>
      </c>
      <c r="D953" s="1" t="s">
        <v>22</v>
      </c>
      <c r="E953" s="1" t="s">
        <v>19</v>
      </c>
      <c r="F953" s="1" t="n">
        <v>72843</v>
      </c>
      <c r="G953" s="5" t="n">
        <v>45279</v>
      </c>
      <c r="H953" s="1" t="n">
        <v>19525</v>
      </c>
      <c r="I953" s="1" t="s">
        <v>25</v>
      </c>
      <c r="J953" s="1" t="n">
        <v>35</v>
      </c>
      <c r="K953" s="1" t="str">
        <f aca="false">IF(F953&gt;50000 ,"Above","Below")</f>
        <v>Above</v>
      </c>
      <c r="L953" s="1" t="str">
        <f aca="false">_xlfn.IFS(J952&gt;=50, "Excellent", J952&gt;=40, "Good", J952&gt;=30, "Average", J952&lt;30, "Poor")</f>
        <v>Poor</v>
      </c>
      <c r="M953" s="6" t="b">
        <f aca="false">AND(E953="HR", I953="North", H953&gt;15000)</f>
        <v>0</v>
      </c>
      <c r="N953" s="1" t="b">
        <f aca="false">OR(E953="IT", F953&gt;60000)</f>
        <v>1</v>
      </c>
      <c r="O953" s="6" t="b">
        <f aca="false">NOT(E953="Marketing")</f>
        <v>0</v>
      </c>
      <c r="S953" s="1" t="n">
        <f aca="false">VLOOKUP(A953,A953:F1952,6,FALSE())</f>
        <v>72843</v>
      </c>
      <c r="T953" s="1" t="n">
        <f aca="false">INDEX(H953:H1952, MATCH(A952, A952:A1954, 0))</f>
        <v>19525</v>
      </c>
    </row>
    <row r="954" customFormat="false" ht="13.8" hidden="false" customHeight="false" outlineLevel="0" collapsed="false">
      <c r="A954" s="1" t="n">
        <v>953</v>
      </c>
      <c r="B954" s="1" t="s">
        <v>982</v>
      </c>
      <c r="C954" s="1" t="n">
        <v>51</v>
      </c>
      <c r="D954" s="1" t="s">
        <v>22</v>
      </c>
      <c r="E954" s="1" t="s">
        <v>23</v>
      </c>
      <c r="F954" s="1" t="n">
        <v>52944</v>
      </c>
      <c r="G954" s="5" t="n">
        <v>43601</v>
      </c>
      <c r="H954" s="1" t="n">
        <v>16975</v>
      </c>
      <c r="I954" s="1" t="s">
        <v>37</v>
      </c>
      <c r="J954" s="1" t="n">
        <v>28</v>
      </c>
      <c r="K954" s="1" t="str">
        <f aca="false">IF(F954&gt;50000 ,"Above","Below")</f>
        <v>Above</v>
      </c>
      <c r="L954" s="1" t="str">
        <f aca="false">_xlfn.IFS(J953&gt;=50, "Excellent", J953&gt;=40, "Good", J953&gt;=30, "Average", J953&lt;30, "Poor")</f>
        <v>Average</v>
      </c>
      <c r="M954" s="6" t="b">
        <f aca="false">AND(E954="HR", I954="North", H954&gt;15000)</f>
        <v>0</v>
      </c>
      <c r="N954" s="1" t="b">
        <f aca="false">OR(E954="IT", F954&gt;60000)</f>
        <v>0</v>
      </c>
      <c r="O954" s="6" t="b">
        <f aca="false">NOT(E954="Marketing")</f>
        <v>1</v>
      </c>
      <c r="S954" s="1" t="n">
        <f aca="false">VLOOKUP(A954,A954:F1953,6,FALSE())</f>
        <v>52944</v>
      </c>
    </row>
    <row r="955" customFormat="false" ht="13.8" hidden="false" customHeight="false" outlineLevel="0" collapsed="false">
      <c r="A955" s="1" t="n">
        <v>954</v>
      </c>
      <c r="B955" s="1" t="s">
        <v>983</v>
      </c>
      <c r="C955" s="1" t="n">
        <v>37</v>
      </c>
      <c r="D955" s="1" t="s">
        <v>22</v>
      </c>
      <c r="E955" s="1" t="s">
        <v>30</v>
      </c>
      <c r="F955" s="1" t="n">
        <v>58092</v>
      </c>
      <c r="G955" s="5" t="n">
        <v>43713</v>
      </c>
      <c r="H955" s="1" t="n">
        <v>37301</v>
      </c>
      <c r="I955" s="1" t="s">
        <v>20</v>
      </c>
      <c r="J955" s="1" t="n">
        <v>59</v>
      </c>
      <c r="K955" s="1" t="str">
        <f aca="false">IF(F955&gt;50000 ,"Above","Below")</f>
        <v>Above</v>
      </c>
      <c r="L955" s="1" t="str">
        <f aca="false">_xlfn.IFS(J954&gt;=50, "Excellent", J954&gt;=40, "Good", J954&gt;=30, "Average", J954&lt;30, "Poor")</f>
        <v>Poor</v>
      </c>
      <c r="M955" s="6" t="b">
        <f aca="false">AND(E955="HR", I955="North", H955&gt;15000)</f>
        <v>0</v>
      </c>
      <c r="N955" s="1" t="b">
        <f aca="false">OR(E955="IT", F955&gt;60000)</f>
        <v>0</v>
      </c>
      <c r="O955" s="6" t="b">
        <f aca="false">NOT(E955="Marketing")</f>
        <v>1</v>
      </c>
      <c r="S955" s="1" t="n">
        <f aca="false">VLOOKUP(A955,A955:F1954,6,FALSE())</f>
        <v>58092</v>
      </c>
      <c r="T955" s="1" t="n">
        <f aca="false">INDEX(H955:H1954, MATCH(A954, A954:A1956, 0))</f>
        <v>37301</v>
      </c>
    </row>
    <row r="956" customFormat="false" ht="13.8" hidden="false" customHeight="false" outlineLevel="0" collapsed="false">
      <c r="A956" s="1" t="n">
        <v>955</v>
      </c>
      <c r="B956" s="1" t="s">
        <v>984</v>
      </c>
      <c r="C956" s="1" t="n">
        <v>23</v>
      </c>
      <c r="D956" s="1" t="s">
        <v>22</v>
      </c>
      <c r="E956" s="1" t="s">
        <v>7</v>
      </c>
      <c r="F956" s="1" t="n">
        <v>68649</v>
      </c>
      <c r="G956" s="5" t="n">
        <v>45280</v>
      </c>
      <c r="H956" s="1" t="n">
        <v>34088</v>
      </c>
      <c r="I956" s="1" t="s">
        <v>37</v>
      </c>
      <c r="J956" s="1" t="n">
        <v>37</v>
      </c>
      <c r="K956" s="1" t="str">
        <f aca="false">IF(F956&gt;50000 ,"Above","Below")</f>
        <v>Above</v>
      </c>
      <c r="L956" s="1" t="str">
        <f aca="false">_xlfn.IFS(J955&gt;=50, "Excellent", J955&gt;=40, "Good", J955&gt;=30, "Average", J955&lt;30, "Poor")</f>
        <v>Excellent</v>
      </c>
      <c r="M956" s="6" t="b">
        <f aca="false">AND(E956="HR", I956="North", H956&gt;15000)</f>
        <v>0</v>
      </c>
      <c r="N956" s="1" t="b">
        <f aca="false">OR(E956="IT", F956&gt;60000)</f>
        <v>1</v>
      </c>
      <c r="O956" s="6" t="b">
        <f aca="false">NOT(E956="Marketing")</f>
        <v>1</v>
      </c>
      <c r="S956" s="1" t="n">
        <f aca="false">VLOOKUP(A956,A956:F1955,6,FALSE())</f>
        <v>68649</v>
      </c>
    </row>
    <row r="957" customFormat="false" ht="13.8" hidden="false" customHeight="false" outlineLevel="0" collapsed="false">
      <c r="A957" s="1" t="n">
        <v>956</v>
      </c>
      <c r="B957" s="1" t="s">
        <v>985</v>
      </c>
      <c r="C957" s="1" t="n">
        <v>37</v>
      </c>
      <c r="D957" s="1" t="s">
        <v>18</v>
      </c>
      <c r="E957" s="1" t="s">
        <v>19</v>
      </c>
      <c r="F957" s="1" t="n">
        <v>70583</v>
      </c>
      <c r="G957" s="5" t="n">
        <v>43482</v>
      </c>
      <c r="H957" s="1" t="n">
        <v>15989</v>
      </c>
      <c r="I957" s="1" t="s">
        <v>25</v>
      </c>
      <c r="J957" s="1" t="n">
        <v>54</v>
      </c>
      <c r="K957" s="1" t="str">
        <f aca="false">IF(F957&gt;50000 ,"Above","Below")</f>
        <v>Above</v>
      </c>
      <c r="L957" s="1" t="str">
        <f aca="false">_xlfn.IFS(J956&gt;=50, "Excellent", J956&gt;=40, "Good", J956&gt;=30, "Average", J956&lt;30, "Poor")</f>
        <v>Average</v>
      </c>
      <c r="M957" s="6" t="b">
        <f aca="false">AND(E957="HR", I957="North", H957&gt;15000)</f>
        <v>0</v>
      </c>
      <c r="N957" s="1" t="b">
        <f aca="false">OR(E957="IT", F957&gt;60000)</f>
        <v>1</v>
      </c>
      <c r="O957" s="6" t="b">
        <f aca="false">NOT(E957="Marketing")</f>
        <v>0</v>
      </c>
      <c r="S957" s="1" t="n">
        <f aca="false">VLOOKUP(A957,A957:F1956,6,FALSE())</f>
        <v>70583</v>
      </c>
      <c r="T957" s="1" t="n">
        <f aca="false">INDEX(H957:H1956, MATCH(A956, A956:A1958, 0))</f>
        <v>15989</v>
      </c>
    </row>
    <row r="958" customFormat="false" ht="13.8" hidden="false" customHeight="false" outlineLevel="0" collapsed="false">
      <c r="A958" s="1" t="n">
        <v>957</v>
      </c>
      <c r="B958" s="1" t="s">
        <v>986</v>
      </c>
      <c r="C958" s="1" t="n">
        <v>40</v>
      </c>
      <c r="D958" s="1" t="s">
        <v>22</v>
      </c>
      <c r="E958" s="1" t="s">
        <v>36</v>
      </c>
      <c r="F958" s="1" t="n">
        <v>48800</v>
      </c>
      <c r="G958" s="5" t="n">
        <v>45334</v>
      </c>
      <c r="H958" s="1" t="n">
        <v>29697</v>
      </c>
      <c r="I958" s="1" t="s">
        <v>37</v>
      </c>
      <c r="J958" s="1" t="n">
        <v>21</v>
      </c>
      <c r="K958" s="1" t="str">
        <f aca="false">IF(F958&gt;50000 ,"Above","Below")</f>
        <v>Below</v>
      </c>
      <c r="L958" s="1" t="str">
        <f aca="false">_xlfn.IFS(J957&gt;=50, "Excellent", J957&gt;=40, "Good", J957&gt;=30, "Average", J957&lt;30, "Poor")</f>
        <v>Excellent</v>
      </c>
      <c r="M958" s="6" t="b">
        <f aca="false">AND(E958="HR", I958="North", H958&gt;15000)</f>
        <v>0</v>
      </c>
      <c r="N958" s="1" t="b">
        <f aca="false">OR(E958="IT", F958&gt;60000)</f>
        <v>1</v>
      </c>
      <c r="O958" s="6" t="b">
        <f aca="false">NOT(E958="Marketing")</f>
        <v>1</v>
      </c>
      <c r="S958" s="1" t="n">
        <f aca="false">VLOOKUP(A958,A958:F1957,6,FALSE())</f>
        <v>48800</v>
      </c>
    </row>
    <row r="959" customFormat="false" ht="13.8" hidden="false" customHeight="false" outlineLevel="0" collapsed="false">
      <c r="A959" s="1" t="n">
        <v>958</v>
      </c>
      <c r="B959" s="1" t="s">
        <v>987</v>
      </c>
      <c r="C959" s="1" t="n">
        <v>52</v>
      </c>
      <c r="D959" s="1" t="s">
        <v>22</v>
      </c>
      <c r="E959" s="1" t="s">
        <v>30</v>
      </c>
      <c r="F959" s="1" t="n">
        <v>64155</v>
      </c>
      <c r="G959" s="5" t="n">
        <v>44344</v>
      </c>
      <c r="H959" s="1" t="n">
        <v>37930</v>
      </c>
      <c r="I959" s="1" t="s">
        <v>28</v>
      </c>
      <c r="J959" s="1" t="n">
        <v>44</v>
      </c>
      <c r="K959" s="1" t="str">
        <f aca="false">IF(F959&gt;50000 ,"Above","Below")</f>
        <v>Above</v>
      </c>
      <c r="L959" s="1" t="str">
        <f aca="false">_xlfn.IFS(J958&gt;=50, "Excellent", J958&gt;=40, "Good", J958&gt;=30, "Average", J958&lt;30, "Poor")</f>
        <v>Poor</v>
      </c>
      <c r="M959" s="6" t="b">
        <f aca="false">AND(E959="HR", I959="North", H959&gt;15000)</f>
        <v>0</v>
      </c>
      <c r="N959" s="1" t="b">
        <f aca="false">OR(E959="IT", F959&gt;60000)</f>
        <v>1</v>
      </c>
      <c r="O959" s="6" t="b">
        <f aca="false">NOT(E959="Marketing")</f>
        <v>1</v>
      </c>
      <c r="S959" s="1" t="n">
        <f aca="false">VLOOKUP(A959,A959:F1958,6,FALSE())</f>
        <v>64155</v>
      </c>
      <c r="T959" s="1" t="n">
        <f aca="false">INDEX(H959:H1958, MATCH(A958, A958:A1960, 0))</f>
        <v>37930</v>
      </c>
    </row>
    <row r="960" customFormat="false" ht="13.8" hidden="false" customHeight="false" outlineLevel="0" collapsed="false">
      <c r="A960" s="1" t="n">
        <v>959</v>
      </c>
      <c r="B960" s="1" t="s">
        <v>988</v>
      </c>
      <c r="C960" s="1" t="n">
        <v>47</v>
      </c>
      <c r="D960" s="1" t="s">
        <v>22</v>
      </c>
      <c r="E960" s="1" t="s">
        <v>36</v>
      </c>
      <c r="F960" s="1" t="n">
        <v>41052</v>
      </c>
      <c r="G960" s="5" t="n">
        <v>45012</v>
      </c>
      <c r="H960" s="1" t="n">
        <v>35291</v>
      </c>
      <c r="I960" s="1" t="s">
        <v>28</v>
      </c>
      <c r="J960" s="1" t="n">
        <v>25</v>
      </c>
      <c r="K960" s="1" t="str">
        <f aca="false">IF(F960&gt;50000 ,"Above","Below")</f>
        <v>Below</v>
      </c>
      <c r="L960" s="1" t="str">
        <f aca="false">_xlfn.IFS(J959&gt;=50, "Excellent", J959&gt;=40, "Good", J959&gt;=30, "Average", J959&lt;30, "Poor")</f>
        <v>Good</v>
      </c>
      <c r="M960" s="6" t="b">
        <f aca="false">AND(E960="HR", I960="North", H960&gt;15000)</f>
        <v>0</v>
      </c>
      <c r="N960" s="1" t="b">
        <f aca="false">OR(E960="IT", F960&gt;60000)</f>
        <v>1</v>
      </c>
      <c r="O960" s="6" t="b">
        <f aca="false">NOT(E960="Marketing")</f>
        <v>1</v>
      </c>
      <c r="S960" s="1" t="n">
        <f aca="false">VLOOKUP(A960,A960:F1959,6,FALSE())</f>
        <v>41052</v>
      </c>
    </row>
    <row r="961" customFormat="false" ht="13.8" hidden="false" customHeight="false" outlineLevel="0" collapsed="false">
      <c r="A961" s="1" t="n">
        <v>960</v>
      </c>
      <c r="B961" s="1" t="s">
        <v>989</v>
      </c>
      <c r="C961" s="1" t="n">
        <v>34</v>
      </c>
      <c r="D961" s="1" t="s">
        <v>22</v>
      </c>
      <c r="E961" s="1" t="s">
        <v>30</v>
      </c>
      <c r="F961" s="1" t="n">
        <v>38083</v>
      </c>
      <c r="G961" s="5" t="n">
        <v>43434</v>
      </c>
      <c r="H961" s="1" t="n">
        <v>21747</v>
      </c>
      <c r="I961" s="1" t="s">
        <v>28</v>
      </c>
      <c r="J961" s="1" t="n">
        <v>49</v>
      </c>
      <c r="K961" s="1" t="str">
        <f aca="false">IF(F961&gt;50000 ,"Above","Below")</f>
        <v>Below</v>
      </c>
      <c r="L961" s="1" t="str">
        <f aca="false">_xlfn.IFS(J960&gt;=50, "Excellent", J960&gt;=40, "Good", J960&gt;=30, "Average", J960&lt;30, "Poor")</f>
        <v>Poor</v>
      </c>
      <c r="M961" s="6" t="b">
        <f aca="false">AND(E961="HR", I961="North", H961&gt;15000)</f>
        <v>0</v>
      </c>
      <c r="N961" s="1" t="b">
        <f aca="false">OR(E961="IT", F961&gt;60000)</f>
        <v>0</v>
      </c>
      <c r="O961" s="6" t="b">
        <f aca="false">NOT(E961="Marketing")</f>
        <v>1</v>
      </c>
      <c r="S961" s="1" t="n">
        <f aca="false">VLOOKUP(A961,A961:F1960,6,FALSE())</f>
        <v>38083</v>
      </c>
      <c r="T961" s="1" t="n">
        <f aca="false">INDEX(H961:H1960, MATCH(A960, A960:A1962, 0))</f>
        <v>21747</v>
      </c>
    </row>
    <row r="962" customFormat="false" ht="13.8" hidden="false" customHeight="false" outlineLevel="0" collapsed="false">
      <c r="A962" s="1" t="n">
        <v>961</v>
      </c>
      <c r="B962" s="1" t="s">
        <v>990</v>
      </c>
      <c r="C962" s="1" t="n">
        <v>21</v>
      </c>
      <c r="D962" s="1" t="s">
        <v>22</v>
      </c>
      <c r="E962" s="1" t="s">
        <v>30</v>
      </c>
      <c r="F962" s="1" t="n">
        <v>38843</v>
      </c>
      <c r="G962" s="5" t="n">
        <v>44648</v>
      </c>
      <c r="H962" s="1" t="n">
        <v>28440</v>
      </c>
      <c r="I962" s="1" t="s">
        <v>37</v>
      </c>
      <c r="J962" s="1" t="n">
        <v>60</v>
      </c>
      <c r="K962" s="1" t="str">
        <f aca="false">IF(F962&gt;50000 ,"Above","Below")</f>
        <v>Below</v>
      </c>
      <c r="L962" s="1" t="str">
        <f aca="false">_xlfn.IFS(J961&gt;=50, "Excellent", J961&gt;=40, "Good", J961&gt;=30, "Average", J961&lt;30, "Poor")</f>
        <v>Good</v>
      </c>
      <c r="M962" s="6" t="b">
        <f aca="false">AND(E962="HR", I962="North", H962&gt;15000)</f>
        <v>0</v>
      </c>
      <c r="N962" s="1" t="b">
        <f aca="false">OR(E962="IT", F962&gt;60000)</f>
        <v>0</v>
      </c>
      <c r="O962" s="6" t="b">
        <f aca="false">NOT(E962="Marketing")</f>
        <v>1</v>
      </c>
      <c r="S962" s="1" t="n">
        <f aca="false">VLOOKUP(A962,A962:F1961,6,FALSE())</f>
        <v>38843</v>
      </c>
    </row>
    <row r="963" customFormat="false" ht="13.8" hidden="false" customHeight="false" outlineLevel="0" collapsed="false">
      <c r="A963" s="1" t="n">
        <v>962</v>
      </c>
      <c r="B963" s="1" t="s">
        <v>991</v>
      </c>
      <c r="C963" s="1" t="n">
        <v>20</v>
      </c>
      <c r="D963" s="1" t="s">
        <v>22</v>
      </c>
      <c r="E963" s="1" t="s">
        <v>36</v>
      </c>
      <c r="F963" s="1" t="n">
        <v>59633</v>
      </c>
      <c r="G963" s="5" t="n">
        <v>42781</v>
      </c>
      <c r="H963" s="1" t="n">
        <v>26244</v>
      </c>
      <c r="I963" s="1" t="s">
        <v>25</v>
      </c>
      <c r="J963" s="1" t="n">
        <v>29</v>
      </c>
      <c r="K963" s="1" t="str">
        <f aca="false">IF(F963&gt;50000 ,"Above","Below")</f>
        <v>Above</v>
      </c>
      <c r="L963" s="1" t="str">
        <f aca="false">_xlfn.IFS(J962&gt;=50, "Excellent", J962&gt;=40, "Good", J962&gt;=30, "Average", J962&lt;30, "Poor")</f>
        <v>Excellent</v>
      </c>
      <c r="M963" s="6" t="b">
        <f aca="false">AND(E963="HR", I963="North", H963&gt;15000)</f>
        <v>0</v>
      </c>
      <c r="N963" s="1" t="b">
        <f aca="false">OR(E963="IT", F963&gt;60000)</f>
        <v>1</v>
      </c>
      <c r="O963" s="6" t="b">
        <f aca="false">NOT(E963="Marketing")</f>
        <v>1</v>
      </c>
      <c r="S963" s="1" t="n">
        <f aca="false">VLOOKUP(A963,A963:F1962,6,FALSE())</f>
        <v>59633</v>
      </c>
      <c r="T963" s="1" t="n">
        <f aca="false">INDEX(H963:H1962, MATCH(A962, A962:A1964, 0))</f>
        <v>26244</v>
      </c>
    </row>
    <row r="964" customFormat="false" ht="13.8" hidden="false" customHeight="false" outlineLevel="0" collapsed="false">
      <c r="A964" s="1" t="n">
        <v>963</v>
      </c>
      <c r="B964" s="1" t="s">
        <v>992</v>
      </c>
      <c r="C964" s="1" t="n">
        <v>22</v>
      </c>
      <c r="D964" s="1" t="s">
        <v>22</v>
      </c>
      <c r="E964" s="1" t="s">
        <v>30</v>
      </c>
      <c r="F964" s="1" t="n">
        <v>66154</v>
      </c>
      <c r="G964" s="5" t="n">
        <v>44554</v>
      </c>
      <c r="H964" s="1" t="n">
        <v>15896</v>
      </c>
      <c r="I964" s="1" t="s">
        <v>25</v>
      </c>
      <c r="J964" s="1" t="n">
        <v>49</v>
      </c>
      <c r="K964" s="1" t="str">
        <f aca="false">IF(F964&gt;50000 ,"Above","Below")</f>
        <v>Above</v>
      </c>
      <c r="L964" s="1" t="str">
        <f aca="false">_xlfn.IFS(J963&gt;=50, "Excellent", J963&gt;=40, "Good", J963&gt;=30, "Average", J963&lt;30, "Poor")</f>
        <v>Poor</v>
      </c>
      <c r="M964" s="6" t="b">
        <f aca="false">AND(E964="HR", I964="North", H964&gt;15000)</f>
        <v>0</v>
      </c>
      <c r="N964" s="1" t="b">
        <f aca="false">OR(E964="IT", F964&gt;60000)</f>
        <v>1</v>
      </c>
      <c r="O964" s="6" t="b">
        <f aca="false">NOT(E964="Marketing")</f>
        <v>1</v>
      </c>
      <c r="S964" s="1" t="n">
        <f aca="false">VLOOKUP(A964,A964:F1963,6,FALSE())</f>
        <v>66154</v>
      </c>
    </row>
    <row r="965" customFormat="false" ht="13.8" hidden="false" customHeight="false" outlineLevel="0" collapsed="false">
      <c r="A965" s="1" t="n">
        <v>964</v>
      </c>
      <c r="B965" s="1" t="s">
        <v>993</v>
      </c>
      <c r="C965" s="1" t="n">
        <v>29</v>
      </c>
      <c r="D965" s="1" t="s">
        <v>22</v>
      </c>
      <c r="E965" s="1" t="s">
        <v>23</v>
      </c>
      <c r="F965" s="1" t="n">
        <v>36564</v>
      </c>
      <c r="G965" s="5" t="n">
        <v>42345</v>
      </c>
      <c r="H965" s="1" t="n">
        <v>27838</v>
      </c>
      <c r="I965" s="1" t="s">
        <v>20</v>
      </c>
      <c r="J965" s="1" t="n">
        <v>24</v>
      </c>
      <c r="K965" s="1" t="str">
        <f aca="false">IF(F965&gt;50000 ,"Above","Below")</f>
        <v>Below</v>
      </c>
      <c r="L965" s="1" t="str">
        <f aca="false">_xlfn.IFS(J964&gt;=50, "Excellent", J964&gt;=40, "Good", J964&gt;=30, "Average", J964&lt;30, "Poor")</f>
        <v>Good</v>
      </c>
      <c r="M965" s="6" t="b">
        <f aca="false">AND(E965="HR", I965="North", H965&gt;15000)</f>
        <v>1</v>
      </c>
      <c r="N965" s="1" t="b">
        <f aca="false">OR(E965="IT", F965&gt;60000)</f>
        <v>0</v>
      </c>
      <c r="O965" s="6" t="b">
        <f aca="false">NOT(E965="Marketing")</f>
        <v>1</v>
      </c>
      <c r="S965" s="1" t="n">
        <f aca="false">VLOOKUP(A965,A965:F1964,6,FALSE())</f>
        <v>36564</v>
      </c>
      <c r="T965" s="1" t="n">
        <f aca="false">INDEX(H965:H1964, MATCH(A964, A964:A1966, 0))</f>
        <v>27838</v>
      </c>
    </row>
    <row r="966" customFormat="false" ht="13.8" hidden="false" customHeight="false" outlineLevel="0" collapsed="false">
      <c r="A966" s="1" t="n">
        <v>965</v>
      </c>
      <c r="B966" s="1" t="s">
        <v>994</v>
      </c>
      <c r="C966" s="1" t="n">
        <v>29</v>
      </c>
      <c r="D966" s="1" t="s">
        <v>22</v>
      </c>
      <c r="E966" s="1" t="s">
        <v>23</v>
      </c>
      <c r="F966" s="1" t="n">
        <v>52178</v>
      </c>
      <c r="G966" s="5" t="n">
        <v>42658</v>
      </c>
      <c r="H966" s="1" t="n">
        <v>14058</v>
      </c>
      <c r="I966" s="1" t="s">
        <v>25</v>
      </c>
      <c r="J966" s="1" t="n">
        <v>49</v>
      </c>
      <c r="K966" s="1" t="str">
        <f aca="false">IF(F966&gt;50000 ,"Above","Below")</f>
        <v>Above</v>
      </c>
      <c r="L966" s="1" t="str">
        <f aca="false">_xlfn.IFS(J965&gt;=50, "Excellent", J965&gt;=40, "Good", J965&gt;=30, "Average", J965&lt;30, "Poor")</f>
        <v>Poor</v>
      </c>
      <c r="M966" s="6" t="b">
        <f aca="false">AND(E966="HR", I966="North", H966&gt;15000)</f>
        <v>0</v>
      </c>
      <c r="N966" s="1" t="b">
        <f aca="false">OR(E966="IT", F966&gt;60000)</f>
        <v>0</v>
      </c>
      <c r="O966" s="6" t="b">
        <f aca="false">NOT(E966="Marketing")</f>
        <v>1</v>
      </c>
      <c r="S966" s="1" t="n">
        <f aca="false">VLOOKUP(A966,A966:F1965,6,FALSE())</f>
        <v>52178</v>
      </c>
    </row>
    <row r="967" customFormat="false" ht="13.8" hidden="false" customHeight="false" outlineLevel="0" collapsed="false">
      <c r="A967" s="1" t="n">
        <v>966</v>
      </c>
      <c r="B967" s="1" t="s">
        <v>995</v>
      </c>
      <c r="C967" s="1" t="n">
        <v>35</v>
      </c>
      <c r="D967" s="1" t="s">
        <v>22</v>
      </c>
      <c r="E967" s="1" t="s">
        <v>7</v>
      </c>
      <c r="F967" s="1" t="n">
        <v>56074</v>
      </c>
      <c r="G967" s="5" t="n">
        <v>42987</v>
      </c>
      <c r="H967" s="1" t="n">
        <v>20523</v>
      </c>
      <c r="I967" s="1" t="s">
        <v>20</v>
      </c>
      <c r="J967" s="1" t="n">
        <v>42</v>
      </c>
      <c r="K967" s="1" t="str">
        <f aca="false">IF(F967&gt;50000 ,"Above","Below")</f>
        <v>Above</v>
      </c>
      <c r="L967" s="1" t="str">
        <f aca="false">_xlfn.IFS(J966&gt;=50, "Excellent", J966&gt;=40, "Good", J966&gt;=30, "Average", J966&lt;30, "Poor")</f>
        <v>Good</v>
      </c>
      <c r="M967" s="6" t="b">
        <f aca="false">AND(E967="HR", I967="North", H967&gt;15000)</f>
        <v>0</v>
      </c>
      <c r="N967" s="1" t="b">
        <f aca="false">OR(E967="IT", F967&gt;60000)</f>
        <v>0</v>
      </c>
      <c r="O967" s="6" t="b">
        <f aca="false">NOT(E967="Marketing")</f>
        <v>1</v>
      </c>
      <c r="S967" s="1" t="n">
        <f aca="false">VLOOKUP(A967,A967:F1966,6,FALSE())</f>
        <v>56074</v>
      </c>
      <c r="T967" s="1" t="n">
        <f aca="false">INDEX(H967:H1966, MATCH(A966, A966:A1968, 0))</f>
        <v>20523</v>
      </c>
    </row>
    <row r="968" customFormat="false" ht="13.8" hidden="false" customHeight="false" outlineLevel="0" collapsed="false">
      <c r="A968" s="1" t="n">
        <v>967</v>
      </c>
      <c r="B968" s="1" t="s">
        <v>996</v>
      </c>
      <c r="C968" s="1" t="n">
        <v>38</v>
      </c>
      <c r="D968" s="1" t="s">
        <v>18</v>
      </c>
      <c r="E968" s="1" t="s">
        <v>19</v>
      </c>
      <c r="F968" s="1" t="n">
        <v>61813</v>
      </c>
      <c r="G968" s="5" t="n">
        <v>42534</v>
      </c>
      <c r="H968" s="1" t="n">
        <v>33661</v>
      </c>
      <c r="I968" s="1" t="s">
        <v>25</v>
      </c>
      <c r="J968" s="1" t="n">
        <v>44</v>
      </c>
      <c r="K968" s="1" t="str">
        <f aca="false">IF(F968&gt;50000 ,"Above","Below")</f>
        <v>Above</v>
      </c>
      <c r="L968" s="1" t="str">
        <f aca="false">_xlfn.IFS(J967&gt;=50, "Excellent", J967&gt;=40, "Good", J967&gt;=30, "Average", J967&lt;30, "Poor")</f>
        <v>Good</v>
      </c>
      <c r="M968" s="6" t="b">
        <f aca="false">AND(E968="HR", I968="North", H968&gt;15000)</f>
        <v>0</v>
      </c>
      <c r="N968" s="1" t="b">
        <f aca="false">OR(E968="IT", F968&gt;60000)</f>
        <v>1</v>
      </c>
      <c r="O968" s="6" t="b">
        <f aca="false">NOT(E968="Marketing")</f>
        <v>0</v>
      </c>
      <c r="S968" s="1" t="n">
        <f aca="false">VLOOKUP(A968,A968:F1967,6,FALSE())</f>
        <v>61813</v>
      </c>
      <c r="T968" s="1" t="n">
        <f aca="false">INDEX(H968:H1967, MATCH(A967, A967:A1969, 0))</f>
        <v>33661</v>
      </c>
    </row>
    <row r="969" customFormat="false" ht="13.8" hidden="false" customHeight="false" outlineLevel="0" collapsed="false">
      <c r="A969" s="1" t="n">
        <v>968</v>
      </c>
      <c r="B969" s="1" t="s">
        <v>997</v>
      </c>
      <c r="C969" s="1" t="n">
        <v>43</v>
      </c>
      <c r="D969" s="1" t="s">
        <v>22</v>
      </c>
      <c r="E969" s="1" t="s">
        <v>36</v>
      </c>
      <c r="F969" s="1" t="n">
        <v>38046</v>
      </c>
      <c r="G969" s="5" t="n">
        <v>44031</v>
      </c>
      <c r="H969" s="1" t="n">
        <v>26996</v>
      </c>
      <c r="I969" s="1" t="s">
        <v>28</v>
      </c>
      <c r="J969" s="1" t="n">
        <v>37</v>
      </c>
      <c r="K969" s="1" t="str">
        <f aca="false">IF(F969&gt;50000 ,"Above","Below")</f>
        <v>Below</v>
      </c>
      <c r="L969" s="1" t="str">
        <f aca="false">_xlfn.IFS(J968&gt;=50, "Excellent", J968&gt;=40, "Good", J968&gt;=30, "Average", J968&lt;30, "Poor")</f>
        <v>Good</v>
      </c>
      <c r="M969" s="6" t="b">
        <f aca="false">AND(E969="HR", I969="North", H969&gt;15000)</f>
        <v>0</v>
      </c>
      <c r="N969" s="1" t="b">
        <f aca="false">OR(E969="IT", F969&gt;60000)</f>
        <v>1</v>
      </c>
      <c r="O969" s="6" t="b">
        <f aca="false">NOT(E969="Marketing")</f>
        <v>1</v>
      </c>
      <c r="S969" s="1" t="n">
        <f aca="false">VLOOKUP(A969,A969:F1968,6,FALSE())</f>
        <v>38046</v>
      </c>
    </row>
    <row r="970" customFormat="false" ht="13.8" hidden="false" customHeight="false" outlineLevel="0" collapsed="false">
      <c r="A970" s="1" t="n">
        <v>969</v>
      </c>
      <c r="B970" s="1" t="s">
        <v>998</v>
      </c>
      <c r="C970" s="1" t="n">
        <v>59</v>
      </c>
      <c r="D970" s="1" t="s">
        <v>18</v>
      </c>
      <c r="E970" s="1" t="s">
        <v>7</v>
      </c>
      <c r="F970" s="1" t="n">
        <v>63952</v>
      </c>
      <c r="G970" s="5" t="n">
        <v>44146</v>
      </c>
      <c r="H970" s="1" t="n">
        <v>39781</v>
      </c>
      <c r="I970" s="1" t="s">
        <v>20</v>
      </c>
      <c r="J970" s="1" t="n">
        <v>37</v>
      </c>
      <c r="K970" s="1" t="str">
        <f aca="false">IF(F970&gt;50000 ,"Above","Below")</f>
        <v>Above</v>
      </c>
      <c r="L970" s="1" t="str">
        <f aca="false">_xlfn.IFS(J969&gt;=50, "Excellent", J969&gt;=40, "Good", J969&gt;=30, "Average", J969&lt;30, "Poor")</f>
        <v>Average</v>
      </c>
      <c r="M970" s="6" t="b">
        <f aca="false">AND(E970="HR", I970="North", H970&gt;15000)</f>
        <v>0</v>
      </c>
      <c r="N970" s="1" t="b">
        <f aca="false">OR(E970="IT", F970&gt;60000)</f>
        <v>1</v>
      </c>
      <c r="O970" s="6" t="b">
        <f aca="false">NOT(E970="Marketing")</f>
        <v>1</v>
      </c>
      <c r="S970" s="1" t="n">
        <f aca="false">VLOOKUP(A970,A970:F1969,6,FALSE())</f>
        <v>63952</v>
      </c>
      <c r="T970" s="1" t="n">
        <f aca="false">INDEX(H970:H1969, MATCH(A969, A969:A1971, 0))</f>
        <v>39781</v>
      </c>
    </row>
    <row r="971" customFormat="false" ht="13.8" hidden="false" customHeight="false" outlineLevel="0" collapsed="false">
      <c r="A971" s="1" t="n">
        <v>970</v>
      </c>
      <c r="B971" s="1" t="s">
        <v>999</v>
      </c>
      <c r="C971" s="1" t="n">
        <v>34</v>
      </c>
      <c r="D971" s="1" t="s">
        <v>18</v>
      </c>
      <c r="E971" s="1" t="s">
        <v>19</v>
      </c>
      <c r="F971" s="1" t="n">
        <v>78732</v>
      </c>
      <c r="G971" s="5" t="n">
        <v>42939</v>
      </c>
      <c r="H971" s="1" t="n">
        <v>37368</v>
      </c>
      <c r="I971" s="1" t="s">
        <v>25</v>
      </c>
      <c r="J971" s="1" t="n">
        <v>42</v>
      </c>
      <c r="K971" s="1" t="str">
        <f aca="false">IF(F971&gt;50000 ,"Above","Below")</f>
        <v>Above</v>
      </c>
      <c r="L971" s="1" t="str">
        <f aca="false">_xlfn.IFS(J970&gt;=50, "Excellent", J970&gt;=40, "Good", J970&gt;=30, "Average", J970&lt;30, "Poor")</f>
        <v>Average</v>
      </c>
      <c r="M971" s="6" t="b">
        <f aca="false">AND(E971="HR", I971="North", H971&gt;15000)</f>
        <v>0</v>
      </c>
      <c r="N971" s="1" t="b">
        <f aca="false">OR(E971="IT", F971&gt;60000)</f>
        <v>1</v>
      </c>
      <c r="O971" s="6" t="b">
        <f aca="false">NOT(E971="Marketing")</f>
        <v>0</v>
      </c>
      <c r="S971" s="1" t="n">
        <f aca="false">VLOOKUP(A971,A971:F1970,6,FALSE())</f>
        <v>78732</v>
      </c>
    </row>
    <row r="972" customFormat="false" ht="13.8" hidden="false" customHeight="false" outlineLevel="0" collapsed="false">
      <c r="A972" s="1" t="n">
        <v>971</v>
      </c>
      <c r="B972" s="1" t="s">
        <v>1000</v>
      </c>
      <c r="C972" s="1" t="n">
        <v>31</v>
      </c>
      <c r="D972" s="1" t="s">
        <v>22</v>
      </c>
      <c r="E972" s="1" t="s">
        <v>23</v>
      </c>
      <c r="F972" s="1" t="n">
        <v>76762</v>
      </c>
      <c r="G972" s="5" t="n">
        <v>44538</v>
      </c>
      <c r="H972" s="1" t="n">
        <v>27683</v>
      </c>
      <c r="I972" s="1" t="s">
        <v>28</v>
      </c>
      <c r="J972" s="1" t="n">
        <v>29</v>
      </c>
      <c r="K972" s="1" t="str">
        <f aca="false">IF(F972&gt;50000 ,"Above","Below")</f>
        <v>Above</v>
      </c>
      <c r="L972" s="1" t="str">
        <f aca="false">_xlfn.IFS(J971&gt;=50, "Excellent", J971&gt;=40, "Good", J971&gt;=30, "Average", J971&lt;30, "Poor")</f>
        <v>Good</v>
      </c>
      <c r="M972" s="6" t="b">
        <f aca="false">AND(E972="HR", I972="North", H972&gt;15000)</f>
        <v>0</v>
      </c>
      <c r="N972" s="1" t="b">
        <f aca="false">OR(E972="IT", F972&gt;60000)</f>
        <v>1</v>
      </c>
      <c r="O972" s="6" t="b">
        <f aca="false">NOT(E972="Marketing")</f>
        <v>1</v>
      </c>
      <c r="S972" s="1" t="n">
        <f aca="false">VLOOKUP(A972,A972:F1971,6,FALSE())</f>
        <v>76762</v>
      </c>
      <c r="T972" s="1" t="n">
        <f aca="false">INDEX(H972:H1971, MATCH(A971, A971:A1973, 0))</f>
        <v>27683</v>
      </c>
    </row>
    <row r="973" customFormat="false" ht="13.8" hidden="false" customHeight="false" outlineLevel="0" collapsed="false">
      <c r="A973" s="1" t="n">
        <v>972</v>
      </c>
      <c r="B973" s="1" t="s">
        <v>1001</v>
      </c>
      <c r="C973" s="1" t="n">
        <v>31</v>
      </c>
      <c r="D973" s="1" t="s">
        <v>18</v>
      </c>
      <c r="E973" s="1" t="s">
        <v>19</v>
      </c>
      <c r="F973" s="1" t="n">
        <v>75719</v>
      </c>
      <c r="G973" s="5" t="n">
        <v>44363</v>
      </c>
      <c r="H973" s="1" t="n">
        <v>26684</v>
      </c>
      <c r="I973" s="1" t="s">
        <v>37</v>
      </c>
      <c r="J973" s="1" t="n">
        <v>36</v>
      </c>
      <c r="K973" s="1" t="str">
        <f aca="false">IF(F973&gt;50000 ,"Above","Below")</f>
        <v>Above</v>
      </c>
      <c r="L973" s="1" t="str">
        <f aca="false">_xlfn.IFS(J972&gt;=50, "Excellent", J972&gt;=40, "Good", J972&gt;=30, "Average", J972&lt;30, "Poor")</f>
        <v>Poor</v>
      </c>
      <c r="M973" s="6" t="b">
        <f aca="false">AND(E973="HR", I973="North", H973&gt;15000)</f>
        <v>0</v>
      </c>
      <c r="N973" s="1" t="b">
        <f aca="false">OR(E973="IT", F973&gt;60000)</f>
        <v>1</v>
      </c>
      <c r="O973" s="6" t="b">
        <f aca="false">NOT(E973="Marketing")</f>
        <v>0</v>
      </c>
      <c r="S973" s="1" t="n">
        <f aca="false">VLOOKUP(A973,A973:F1972,6,FALSE())</f>
        <v>75719</v>
      </c>
    </row>
    <row r="974" customFormat="false" ht="13.8" hidden="false" customHeight="false" outlineLevel="0" collapsed="false">
      <c r="A974" s="1" t="n">
        <v>973</v>
      </c>
      <c r="B974" s="1" t="s">
        <v>1002</v>
      </c>
      <c r="C974" s="1" t="n">
        <v>36</v>
      </c>
      <c r="D974" s="1" t="s">
        <v>18</v>
      </c>
      <c r="E974" s="1" t="s">
        <v>7</v>
      </c>
      <c r="F974" s="1" t="n">
        <v>61318</v>
      </c>
      <c r="G974" s="5" t="n">
        <v>41963</v>
      </c>
      <c r="H974" s="1" t="n">
        <v>15289</v>
      </c>
      <c r="I974" s="1" t="s">
        <v>28</v>
      </c>
      <c r="J974" s="1" t="n">
        <v>44</v>
      </c>
      <c r="K974" s="1" t="str">
        <f aca="false">IF(F974&gt;50000 ,"Above","Below")</f>
        <v>Above</v>
      </c>
      <c r="L974" s="1" t="str">
        <f aca="false">_xlfn.IFS(J973&gt;=50, "Excellent", J973&gt;=40, "Good", J973&gt;=30, "Average", J973&lt;30, "Poor")</f>
        <v>Average</v>
      </c>
      <c r="M974" s="6" t="b">
        <f aca="false">AND(E974="HR", I974="North", H974&gt;15000)</f>
        <v>0</v>
      </c>
      <c r="N974" s="1" t="b">
        <f aca="false">OR(E974="IT", F974&gt;60000)</f>
        <v>1</v>
      </c>
      <c r="O974" s="6" t="b">
        <f aca="false">NOT(E974="Marketing")</f>
        <v>1</v>
      </c>
      <c r="S974" s="1" t="n">
        <f aca="false">VLOOKUP(A974,A974:F1973,6,FALSE())</f>
        <v>61318</v>
      </c>
      <c r="T974" s="1" t="n">
        <f aca="false">INDEX(H974:H1973, MATCH(A973, A973:A1975, 0))</f>
        <v>15289</v>
      </c>
    </row>
    <row r="975" customFormat="false" ht="13.8" hidden="false" customHeight="false" outlineLevel="0" collapsed="false">
      <c r="A975" s="1" t="n">
        <v>974</v>
      </c>
      <c r="B975" s="1" t="s">
        <v>1003</v>
      </c>
      <c r="C975" s="1" t="n">
        <v>23</v>
      </c>
      <c r="D975" s="1" t="s">
        <v>18</v>
      </c>
      <c r="E975" s="1" t="s">
        <v>36</v>
      </c>
      <c r="F975" s="1" t="n">
        <v>55081</v>
      </c>
      <c r="G975" s="5" t="n">
        <v>42139</v>
      </c>
      <c r="H975" s="1" t="n">
        <v>34941</v>
      </c>
      <c r="I975" s="1" t="s">
        <v>20</v>
      </c>
      <c r="J975" s="1" t="n">
        <v>33</v>
      </c>
      <c r="K975" s="1" t="str">
        <f aca="false">IF(F975&gt;50000 ,"Above","Below")</f>
        <v>Above</v>
      </c>
      <c r="L975" s="1" t="str">
        <f aca="false">_xlfn.IFS(J974&gt;=50, "Excellent", J974&gt;=40, "Good", J974&gt;=30, "Average", J974&lt;30, "Poor")</f>
        <v>Good</v>
      </c>
      <c r="M975" s="6" t="b">
        <f aca="false">AND(E975="HR", I975="North", H975&gt;15000)</f>
        <v>0</v>
      </c>
      <c r="N975" s="1" t="b">
        <f aca="false">OR(E975="IT", F975&gt;60000)</f>
        <v>1</v>
      </c>
      <c r="O975" s="6" t="b">
        <f aca="false">NOT(E975="Marketing")</f>
        <v>1</v>
      </c>
      <c r="S975" s="1" t="n">
        <f aca="false">VLOOKUP(A975,A975:F1974,6,FALSE())</f>
        <v>55081</v>
      </c>
    </row>
    <row r="976" customFormat="false" ht="13.8" hidden="false" customHeight="false" outlineLevel="0" collapsed="false">
      <c r="A976" s="1" t="n">
        <v>975</v>
      </c>
      <c r="B976" s="1" t="s">
        <v>1004</v>
      </c>
      <c r="C976" s="1" t="n">
        <v>24</v>
      </c>
      <c r="D976" s="1" t="s">
        <v>22</v>
      </c>
      <c r="E976" s="1" t="s">
        <v>19</v>
      </c>
      <c r="F976" s="1" t="n">
        <v>33587</v>
      </c>
      <c r="G976" s="5" t="n">
        <v>44352</v>
      </c>
      <c r="H976" s="1" t="n">
        <v>18673</v>
      </c>
      <c r="I976" s="1" t="s">
        <v>20</v>
      </c>
      <c r="J976" s="1" t="n">
        <v>43</v>
      </c>
      <c r="K976" s="1" t="str">
        <f aca="false">IF(F976&gt;50000 ,"Above","Below")</f>
        <v>Below</v>
      </c>
      <c r="L976" s="1" t="str">
        <f aca="false">_xlfn.IFS(J975&gt;=50, "Excellent", J975&gt;=40, "Good", J975&gt;=30, "Average", J975&lt;30, "Poor")</f>
        <v>Average</v>
      </c>
      <c r="M976" s="6" t="b">
        <f aca="false">AND(E976="HR", I976="North", H976&gt;15000)</f>
        <v>0</v>
      </c>
      <c r="N976" s="1" t="b">
        <f aca="false">OR(E976="IT", F976&gt;60000)</f>
        <v>0</v>
      </c>
      <c r="O976" s="6" t="b">
        <f aca="false">NOT(E976="Marketing")</f>
        <v>0</v>
      </c>
      <c r="S976" s="1" t="n">
        <f aca="false">VLOOKUP(A976,A976:F1975,6,FALSE())</f>
        <v>33587</v>
      </c>
      <c r="T976" s="1" t="n">
        <f aca="false">INDEX(H976:H1975, MATCH(A975, A975:A1977, 0))</f>
        <v>18673</v>
      </c>
    </row>
    <row r="977" customFormat="false" ht="13.8" hidden="false" customHeight="false" outlineLevel="0" collapsed="false">
      <c r="A977" s="1" t="n">
        <v>976</v>
      </c>
      <c r="B977" s="1" t="s">
        <v>1005</v>
      </c>
      <c r="C977" s="1" t="n">
        <v>53</v>
      </c>
      <c r="D977" s="1" t="s">
        <v>18</v>
      </c>
      <c r="E977" s="1" t="s">
        <v>19</v>
      </c>
      <c r="F977" s="1" t="n">
        <v>48334</v>
      </c>
      <c r="G977" s="5" t="n">
        <v>42223</v>
      </c>
      <c r="H977" s="1" t="n">
        <v>22055</v>
      </c>
      <c r="I977" s="1" t="s">
        <v>37</v>
      </c>
      <c r="J977" s="1" t="n">
        <v>25</v>
      </c>
      <c r="K977" s="1" t="str">
        <f aca="false">IF(F977&gt;50000 ,"Above","Below")</f>
        <v>Below</v>
      </c>
      <c r="L977" s="1" t="str">
        <f aca="false">_xlfn.IFS(J976&gt;=50, "Excellent", J976&gt;=40, "Good", J976&gt;=30, "Average", J976&lt;30, "Poor")</f>
        <v>Good</v>
      </c>
      <c r="M977" s="6" t="b">
        <f aca="false">AND(E977="HR", I977="North", H977&gt;15000)</f>
        <v>0</v>
      </c>
      <c r="N977" s="1" t="b">
        <f aca="false">OR(E977="IT", F977&gt;60000)</f>
        <v>0</v>
      </c>
      <c r="O977" s="6" t="b">
        <f aca="false">NOT(E977="Marketing")</f>
        <v>0</v>
      </c>
      <c r="S977" s="1" t="n">
        <f aca="false">VLOOKUP(A977,A977:F1976,6,FALSE())</f>
        <v>48334</v>
      </c>
    </row>
    <row r="978" customFormat="false" ht="13.8" hidden="false" customHeight="false" outlineLevel="0" collapsed="false">
      <c r="A978" s="1" t="n">
        <v>977</v>
      </c>
      <c r="B978" s="1" t="s">
        <v>1006</v>
      </c>
      <c r="C978" s="1" t="n">
        <v>29</v>
      </c>
      <c r="D978" s="1" t="s">
        <v>22</v>
      </c>
      <c r="E978" s="1" t="s">
        <v>36</v>
      </c>
      <c r="F978" s="1" t="n">
        <v>68714</v>
      </c>
      <c r="G978" s="5" t="n">
        <v>43476</v>
      </c>
      <c r="H978" s="1" t="n">
        <v>17732</v>
      </c>
      <c r="I978" s="1" t="s">
        <v>20</v>
      </c>
      <c r="J978" s="1" t="n">
        <v>23</v>
      </c>
      <c r="K978" s="1" t="str">
        <f aca="false">IF(F978&gt;50000 ,"Above","Below")</f>
        <v>Above</v>
      </c>
      <c r="L978" s="1" t="str">
        <f aca="false">_xlfn.IFS(J977&gt;=50, "Excellent", J977&gt;=40, "Good", J977&gt;=30, "Average", J977&lt;30, "Poor")</f>
        <v>Poor</v>
      </c>
      <c r="M978" s="6" t="b">
        <f aca="false">AND(E978="HR", I978="North", H978&gt;15000)</f>
        <v>0</v>
      </c>
      <c r="N978" s="1" t="b">
        <f aca="false">OR(E978="IT", F978&gt;60000)</f>
        <v>1</v>
      </c>
      <c r="O978" s="6" t="b">
        <f aca="false">NOT(E978="Marketing")</f>
        <v>1</v>
      </c>
      <c r="S978" s="1" t="n">
        <f aca="false">VLOOKUP(A978,A978:F1977,6,FALSE())</f>
        <v>68714</v>
      </c>
      <c r="T978" s="1" t="n">
        <f aca="false">INDEX(H978:H1977, MATCH(A977, A977:A1979, 0))</f>
        <v>17732</v>
      </c>
    </row>
    <row r="979" customFormat="false" ht="13.8" hidden="false" customHeight="false" outlineLevel="0" collapsed="false">
      <c r="A979" s="1" t="n">
        <v>978</v>
      </c>
      <c r="B979" s="1" t="s">
        <v>1007</v>
      </c>
      <c r="C979" s="1" t="n">
        <v>23</v>
      </c>
      <c r="D979" s="1" t="s">
        <v>18</v>
      </c>
      <c r="E979" s="1" t="s">
        <v>19</v>
      </c>
      <c r="F979" s="1" t="n">
        <v>78017</v>
      </c>
      <c r="G979" s="5" t="n">
        <v>45273</v>
      </c>
      <c r="H979" s="1" t="n">
        <v>11648</v>
      </c>
      <c r="I979" s="1" t="s">
        <v>25</v>
      </c>
      <c r="J979" s="1" t="n">
        <v>34</v>
      </c>
      <c r="K979" s="1" t="str">
        <f aca="false">IF(F979&gt;50000 ,"Above","Below")</f>
        <v>Above</v>
      </c>
      <c r="L979" s="1" t="str">
        <f aca="false">_xlfn.IFS(J978&gt;=50, "Excellent", J978&gt;=40, "Good", J978&gt;=30, "Average", J978&lt;30, "Poor")</f>
        <v>Poor</v>
      </c>
      <c r="M979" s="6" t="b">
        <f aca="false">AND(E979="HR", I979="North", H979&gt;15000)</f>
        <v>0</v>
      </c>
      <c r="N979" s="1" t="b">
        <f aca="false">OR(E979="IT", F979&gt;60000)</f>
        <v>1</v>
      </c>
      <c r="O979" s="6" t="b">
        <f aca="false">NOT(E979="Marketing")</f>
        <v>0</v>
      </c>
      <c r="S979" s="1" t="n">
        <f aca="false">VLOOKUP(A979,A979:F1978,6,FALSE())</f>
        <v>78017</v>
      </c>
    </row>
    <row r="980" customFormat="false" ht="13.8" hidden="false" customHeight="false" outlineLevel="0" collapsed="false">
      <c r="A980" s="1" t="n">
        <v>979</v>
      </c>
      <c r="B980" s="1" t="s">
        <v>1008</v>
      </c>
      <c r="C980" s="1" t="n">
        <v>40</v>
      </c>
      <c r="D980" s="1" t="s">
        <v>18</v>
      </c>
      <c r="E980" s="1" t="s">
        <v>30</v>
      </c>
      <c r="F980" s="1" t="n">
        <v>67702</v>
      </c>
      <c r="G980" s="5" t="n">
        <v>45460</v>
      </c>
      <c r="H980" s="1" t="n">
        <v>11791</v>
      </c>
      <c r="I980" s="1" t="s">
        <v>25</v>
      </c>
      <c r="J980" s="1" t="n">
        <v>35</v>
      </c>
      <c r="K980" s="1" t="str">
        <f aca="false">IF(F980&gt;50000 ,"Above","Below")</f>
        <v>Above</v>
      </c>
      <c r="L980" s="1" t="str">
        <f aca="false">_xlfn.IFS(J979&gt;=50, "Excellent", J979&gt;=40, "Good", J979&gt;=30, "Average", J979&lt;30, "Poor")</f>
        <v>Average</v>
      </c>
      <c r="M980" s="6" t="b">
        <f aca="false">AND(E980="HR", I980="North", H980&gt;15000)</f>
        <v>0</v>
      </c>
      <c r="N980" s="1" t="b">
        <f aca="false">OR(E980="IT", F980&gt;60000)</f>
        <v>1</v>
      </c>
      <c r="O980" s="6" t="b">
        <f aca="false">NOT(E980="Marketing")</f>
        <v>1</v>
      </c>
      <c r="S980" s="1" t="n">
        <f aca="false">VLOOKUP(A980,A980:F1979,6,FALSE())</f>
        <v>67702</v>
      </c>
      <c r="T980" s="1" t="n">
        <f aca="false">INDEX(H980:H1979, MATCH(A979, A979:A1981, 0))</f>
        <v>11791</v>
      </c>
    </row>
    <row r="981" customFormat="false" ht="13.8" hidden="false" customHeight="false" outlineLevel="0" collapsed="false">
      <c r="A981" s="1" t="n">
        <v>980</v>
      </c>
      <c r="B981" s="1" t="s">
        <v>1009</v>
      </c>
      <c r="C981" s="1" t="n">
        <v>31</v>
      </c>
      <c r="D981" s="1" t="s">
        <v>22</v>
      </c>
      <c r="E981" s="1" t="s">
        <v>19</v>
      </c>
      <c r="F981" s="1" t="n">
        <v>31691</v>
      </c>
      <c r="G981" s="5" t="n">
        <v>45180</v>
      </c>
      <c r="H981" s="1" t="n">
        <v>39882</v>
      </c>
      <c r="I981" s="1" t="s">
        <v>20</v>
      </c>
      <c r="J981" s="1" t="n">
        <v>42</v>
      </c>
      <c r="K981" s="1" t="str">
        <f aca="false">IF(F981&gt;50000 ,"Above","Below")</f>
        <v>Below</v>
      </c>
      <c r="L981" s="1" t="str">
        <f aca="false">_xlfn.IFS(J980&gt;=50, "Excellent", J980&gt;=40, "Good", J980&gt;=30, "Average", J980&lt;30, "Poor")</f>
        <v>Average</v>
      </c>
      <c r="M981" s="6" t="b">
        <f aca="false">AND(E981="HR", I981="North", H981&gt;15000)</f>
        <v>0</v>
      </c>
      <c r="N981" s="1" t="b">
        <f aca="false">OR(E981="IT", F981&gt;60000)</f>
        <v>0</v>
      </c>
      <c r="O981" s="6" t="b">
        <f aca="false">NOT(E981="Marketing")</f>
        <v>0</v>
      </c>
      <c r="S981" s="1" t="n">
        <f aca="false">VLOOKUP(A981,A981:F1980,6,FALSE())</f>
        <v>31691</v>
      </c>
    </row>
    <row r="982" customFormat="false" ht="13.8" hidden="false" customHeight="false" outlineLevel="0" collapsed="false">
      <c r="A982" s="1" t="n">
        <v>981</v>
      </c>
      <c r="B982" s="1" t="s">
        <v>1010</v>
      </c>
      <c r="C982" s="1" t="n">
        <v>47</v>
      </c>
      <c r="D982" s="1" t="s">
        <v>22</v>
      </c>
      <c r="E982" s="1" t="s">
        <v>36</v>
      </c>
      <c r="F982" s="1" t="n">
        <v>60755</v>
      </c>
      <c r="G982" s="5" t="n">
        <v>43237</v>
      </c>
      <c r="H982" s="1" t="n">
        <v>24872</v>
      </c>
      <c r="I982" s="1" t="s">
        <v>25</v>
      </c>
      <c r="J982" s="1" t="n">
        <v>55</v>
      </c>
      <c r="K982" s="1" t="str">
        <f aca="false">IF(F982&gt;50000 ,"Above","Below")</f>
        <v>Above</v>
      </c>
      <c r="L982" s="1" t="str">
        <f aca="false">_xlfn.IFS(J981&gt;=50, "Excellent", J981&gt;=40, "Good", J981&gt;=30, "Average", J981&lt;30, "Poor")</f>
        <v>Good</v>
      </c>
      <c r="M982" s="6" t="b">
        <f aca="false">AND(E982="HR", I982="North", H982&gt;15000)</f>
        <v>0</v>
      </c>
      <c r="N982" s="1" t="b">
        <f aca="false">OR(E982="IT", F982&gt;60000)</f>
        <v>1</v>
      </c>
      <c r="O982" s="6" t="b">
        <f aca="false">NOT(E982="Marketing")</f>
        <v>1</v>
      </c>
      <c r="S982" s="1" t="n">
        <f aca="false">VLOOKUP(A982,A982:F1981,6,FALSE())</f>
        <v>60755</v>
      </c>
      <c r="T982" s="1" t="n">
        <f aca="false">INDEX(H982:H1981, MATCH(A981, A981:A1983, 0))</f>
        <v>24872</v>
      </c>
    </row>
    <row r="983" customFormat="false" ht="13.8" hidden="false" customHeight="false" outlineLevel="0" collapsed="false">
      <c r="A983" s="1" t="n">
        <v>982</v>
      </c>
      <c r="B983" s="1" t="s">
        <v>1011</v>
      </c>
      <c r="C983" s="1" t="n">
        <v>42</v>
      </c>
      <c r="D983" s="1" t="s">
        <v>22</v>
      </c>
      <c r="E983" s="1" t="s">
        <v>36</v>
      </c>
      <c r="F983" s="1" t="n">
        <v>74521</v>
      </c>
      <c r="G983" s="5" t="n">
        <v>44969</v>
      </c>
      <c r="H983" s="1" t="n">
        <v>34106</v>
      </c>
      <c r="I983" s="1" t="s">
        <v>28</v>
      </c>
      <c r="J983" s="1" t="n">
        <v>46</v>
      </c>
      <c r="K983" s="1" t="str">
        <f aca="false">IF(F983&gt;50000 ,"Above","Below")</f>
        <v>Above</v>
      </c>
      <c r="L983" s="1" t="str">
        <f aca="false">_xlfn.IFS(J982&gt;=50, "Excellent", J982&gt;=40, "Good", J982&gt;=30, "Average", J982&lt;30, "Poor")</f>
        <v>Excellent</v>
      </c>
      <c r="M983" s="6" t="b">
        <f aca="false">AND(E983="HR", I983="North", H983&gt;15000)</f>
        <v>0</v>
      </c>
      <c r="N983" s="1" t="b">
        <f aca="false">OR(E983="IT", F983&gt;60000)</f>
        <v>1</v>
      </c>
      <c r="O983" s="6" t="b">
        <f aca="false">NOT(E983="Marketing")</f>
        <v>1</v>
      </c>
      <c r="S983" s="1" t="n">
        <f aca="false">VLOOKUP(A983,A983:F1982,6,FALSE())</f>
        <v>74521</v>
      </c>
    </row>
    <row r="984" customFormat="false" ht="13.8" hidden="false" customHeight="false" outlineLevel="0" collapsed="false">
      <c r="A984" s="1" t="n">
        <v>983</v>
      </c>
      <c r="B984" s="1" t="s">
        <v>1012</v>
      </c>
      <c r="C984" s="1" t="n">
        <v>54</v>
      </c>
      <c r="D984" s="1" t="s">
        <v>22</v>
      </c>
      <c r="E984" s="1" t="s">
        <v>7</v>
      </c>
      <c r="F984" s="1" t="n">
        <v>64049</v>
      </c>
      <c r="G984" s="5" t="n">
        <v>45370</v>
      </c>
      <c r="H984" s="1" t="n">
        <v>29985</v>
      </c>
      <c r="I984" s="1" t="s">
        <v>20</v>
      </c>
      <c r="J984" s="1" t="n">
        <v>31</v>
      </c>
      <c r="K984" s="1" t="str">
        <f aca="false">IF(F984&gt;50000 ,"Above","Below")</f>
        <v>Above</v>
      </c>
      <c r="L984" s="1" t="str">
        <f aca="false">_xlfn.IFS(J983&gt;=50, "Excellent", J983&gt;=40, "Good", J983&gt;=30, "Average", J983&lt;30, "Poor")</f>
        <v>Good</v>
      </c>
      <c r="M984" s="6" t="b">
        <f aca="false">AND(E984="HR", I984="North", H984&gt;15000)</f>
        <v>0</v>
      </c>
      <c r="N984" s="1" t="b">
        <f aca="false">OR(E984="IT", F984&gt;60000)</f>
        <v>1</v>
      </c>
      <c r="O984" s="6" t="b">
        <f aca="false">NOT(E984="Marketing")</f>
        <v>1</v>
      </c>
      <c r="S984" s="1" t="n">
        <f aca="false">VLOOKUP(A984,A984:F1983,6,FALSE())</f>
        <v>64049</v>
      </c>
      <c r="T984" s="1" t="n">
        <f aca="false">INDEX(H984:H1983, MATCH(A983, A983:A1985, 0))</f>
        <v>29985</v>
      </c>
    </row>
    <row r="985" customFormat="false" ht="13.8" hidden="false" customHeight="false" outlineLevel="0" collapsed="false">
      <c r="A985" s="1" t="n">
        <v>984</v>
      </c>
      <c r="B985" s="1" t="s">
        <v>1013</v>
      </c>
      <c r="C985" s="1" t="n">
        <v>56</v>
      </c>
      <c r="D985" s="1" t="s">
        <v>22</v>
      </c>
      <c r="E985" s="1" t="s">
        <v>30</v>
      </c>
      <c r="F985" s="1" t="n">
        <v>62485</v>
      </c>
      <c r="G985" s="5" t="n">
        <v>43359</v>
      </c>
      <c r="H985" s="1" t="n">
        <v>12266</v>
      </c>
      <c r="I985" s="1" t="s">
        <v>25</v>
      </c>
      <c r="J985" s="1" t="n">
        <v>29</v>
      </c>
      <c r="K985" s="1" t="str">
        <f aca="false">IF(F985&gt;50000 ,"Above","Below")</f>
        <v>Above</v>
      </c>
      <c r="L985" s="1" t="str">
        <f aca="false">_xlfn.IFS(J984&gt;=50, "Excellent", J984&gt;=40, "Good", J984&gt;=30, "Average", J984&lt;30, "Poor")</f>
        <v>Average</v>
      </c>
      <c r="M985" s="6" t="b">
        <f aca="false">AND(E985="HR", I985="North", H985&gt;15000)</f>
        <v>0</v>
      </c>
      <c r="N985" s="1" t="b">
        <f aca="false">OR(E985="IT", F985&gt;60000)</f>
        <v>1</v>
      </c>
      <c r="O985" s="6" t="b">
        <f aca="false">NOT(E985="Marketing")</f>
        <v>1</v>
      </c>
      <c r="S985" s="1" t="n">
        <f aca="false">VLOOKUP(A985,A985:F1984,6,FALSE())</f>
        <v>62485</v>
      </c>
    </row>
    <row r="986" customFormat="false" ht="13.8" hidden="false" customHeight="false" outlineLevel="0" collapsed="false">
      <c r="A986" s="1" t="n">
        <v>985</v>
      </c>
      <c r="B986" s="1" t="s">
        <v>1014</v>
      </c>
      <c r="C986" s="1" t="n">
        <v>44</v>
      </c>
      <c r="D986" s="1" t="s">
        <v>22</v>
      </c>
      <c r="E986" s="1" t="s">
        <v>7</v>
      </c>
      <c r="F986" s="1" t="n">
        <v>66215</v>
      </c>
      <c r="G986" s="5" t="n">
        <v>43034</v>
      </c>
      <c r="H986" s="1" t="n">
        <v>25403</v>
      </c>
      <c r="I986" s="1" t="s">
        <v>20</v>
      </c>
      <c r="J986" s="1" t="n">
        <v>44</v>
      </c>
      <c r="K986" s="1" t="str">
        <f aca="false">IF(F986&gt;50000 ,"Above","Below")</f>
        <v>Above</v>
      </c>
      <c r="L986" s="1" t="str">
        <f aca="false">_xlfn.IFS(J985&gt;=50, "Excellent", J985&gt;=40, "Good", J985&gt;=30, "Average", J985&lt;30, "Poor")</f>
        <v>Poor</v>
      </c>
      <c r="M986" s="6" t="b">
        <f aca="false">AND(E986="HR", I986="North", H986&gt;15000)</f>
        <v>0</v>
      </c>
      <c r="N986" s="1" t="b">
        <f aca="false">OR(E986="IT", F986&gt;60000)</f>
        <v>1</v>
      </c>
      <c r="O986" s="6" t="b">
        <f aca="false">NOT(E986="Marketing")</f>
        <v>1</v>
      </c>
      <c r="S986" s="1" t="n">
        <f aca="false">VLOOKUP(A986,A986:F1985,6,FALSE())</f>
        <v>66215</v>
      </c>
      <c r="T986" s="1" t="n">
        <f aca="false">INDEX(H986:H1985, MATCH(A985, A985:A1987, 0))</f>
        <v>25403</v>
      </c>
    </row>
    <row r="987" customFormat="false" ht="13.8" hidden="false" customHeight="false" outlineLevel="0" collapsed="false">
      <c r="A987" s="1" t="n">
        <v>986</v>
      </c>
      <c r="B987" s="1" t="s">
        <v>1015</v>
      </c>
      <c r="C987" s="1" t="n">
        <v>43</v>
      </c>
      <c r="D987" s="1" t="s">
        <v>22</v>
      </c>
      <c r="E987" s="1" t="s">
        <v>23</v>
      </c>
      <c r="F987" s="1" t="n">
        <v>58684</v>
      </c>
      <c r="G987" s="5" t="n">
        <v>43369</v>
      </c>
      <c r="H987" s="1" t="n">
        <v>29444</v>
      </c>
      <c r="I987" s="1" t="s">
        <v>28</v>
      </c>
      <c r="J987" s="1" t="n">
        <v>52</v>
      </c>
      <c r="K987" s="1" t="str">
        <f aca="false">IF(F987&gt;50000 ,"Above","Below")</f>
        <v>Above</v>
      </c>
      <c r="L987" s="1" t="str">
        <f aca="false">_xlfn.IFS(J986&gt;=50, "Excellent", J986&gt;=40, "Good", J986&gt;=30, "Average", J986&lt;30, "Poor")</f>
        <v>Good</v>
      </c>
      <c r="M987" s="6" t="b">
        <f aca="false">AND(E987="HR", I987="North", H987&gt;15000)</f>
        <v>0</v>
      </c>
      <c r="N987" s="1" t="b">
        <f aca="false">OR(E987="IT", F987&gt;60000)</f>
        <v>0</v>
      </c>
      <c r="O987" s="6" t="b">
        <f aca="false">NOT(E987="Marketing")</f>
        <v>1</v>
      </c>
      <c r="S987" s="1" t="n">
        <f aca="false">VLOOKUP(A987,A987:F1986,6,FALSE())</f>
        <v>58684</v>
      </c>
    </row>
    <row r="988" customFormat="false" ht="13.8" hidden="false" customHeight="false" outlineLevel="0" collapsed="false">
      <c r="A988" s="1" t="n">
        <v>987</v>
      </c>
      <c r="B988" s="1" t="s">
        <v>1016</v>
      </c>
      <c r="C988" s="1" t="n">
        <v>48</v>
      </c>
      <c r="D988" s="1" t="s">
        <v>22</v>
      </c>
      <c r="E988" s="1" t="s">
        <v>7</v>
      </c>
      <c r="F988" s="1" t="n">
        <v>61324</v>
      </c>
      <c r="G988" s="5" t="n">
        <v>43024</v>
      </c>
      <c r="H988" s="1" t="n">
        <v>36635</v>
      </c>
      <c r="I988" s="1" t="s">
        <v>25</v>
      </c>
      <c r="J988" s="1" t="n">
        <v>56</v>
      </c>
      <c r="K988" s="1" t="str">
        <f aca="false">IF(F988&gt;50000 ,"Above","Below")</f>
        <v>Above</v>
      </c>
      <c r="L988" s="1" t="str">
        <f aca="false">_xlfn.IFS(J987&gt;=50, "Excellent", J987&gt;=40, "Good", J987&gt;=30, "Average", J987&lt;30, "Poor")</f>
        <v>Excellent</v>
      </c>
      <c r="M988" s="6" t="b">
        <f aca="false">AND(E988="HR", I988="North", H988&gt;15000)</f>
        <v>0</v>
      </c>
      <c r="N988" s="1" t="b">
        <f aca="false">OR(E988="IT", F988&gt;60000)</f>
        <v>1</v>
      </c>
      <c r="O988" s="6" t="b">
        <f aca="false">NOT(E988="Marketing")</f>
        <v>1</v>
      </c>
      <c r="S988" s="1" t="n">
        <f aca="false">VLOOKUP(A988,A988:F1987,6,FALSE())</f>
        <v>61324</v>
      </c>
      <c r="T988" s="1" t="n">
        <f aca="false">INDEX(H988:H1987, MATCH(A987, A987:A1989, 0))</f>
        <v>36635</v>
      </c>
    </row>
    <row r="989" customFormat="false" ht="13.8" hidden="false" customHeight="false" outlineLevel="0" collapsed="false">
      <c r="A989" s="1" t="n">
        <v>988</v>
      </c>
      <c r="B989" s="1" t="s">
        <v>1017</v>
      </c>
      <c r="C989" s="1" t="n">
        <v>27</v>
      </c>
      <c r="D989" s="1" t="s">
        <v>22</v>
      </c>
      <c r="E989" s="1" t="s">
        <v>7</v>
      </c>
      <c r="F989" s="1" t="n">
        <v>42178</v>
      </c>
      <c r="G989" s="5" t="n">
        <v>44003</v>
      </c>
      <c r="H989" s="1" t="n">
        <v>26712</v>
      </c>
      <c r="I989" s="1" t="s">
        <v>28</v>
      </c>
      <c r="J989" s="1" t="n">
        <v>27</v>
      </c>
      <c r="K989" s="1" t="str">
        <f aca="false">IF(F989&gt;50000 ,"Above","Below")</f>
        <v>Below</v>
      </c>
      <c r="L989" s="1" t="str">
        <f aca="false">_xlfn.IFS(J988&gt;=50, "Excellent", J988&gt;=40, "Good", J988&gt;=30, "Average", J988&lt;30, "Poor")</f>
        <v>Excellent</v>
      </c>
      <c r="M989" s="6" t="b">
        <f aca="false">AND(E989="HR", I989="North", H989&gt;15000)</f>
        <v>0</v>
      </c>
      <c r="N989" s="1" t="b">
        <f aca="false">OR(E989="IT", F989&gt;60000)</f>
        <v>0</v>
      </c>
      <c r="O989" s="6" t="b">
        <f aca="false">NOT(E989="Marketing")</f>
        <v>1</v>
      </c>
      <c r="S989" s="1" t="n">
        <f aca="false">VLOOKUP(A989,A989:F1988,6,FALSE())</f>
        <v>42178</v>
      </c>
      <c r="T989" s="1" t="n">
        <f aca="false">INDEX(H989:H1988, MATCH(A988, A988:A1990, 0))</f>
        <v>26712</v>
      </c>
    </row>
    <row r="990" customFormat="false" ht="13.8" hidden="false" customHeight="false" outlineLevel="0" collapsed="false">
      <c r="A990" s="1" t="n">
        <v>989</v>
      </c>
      <c r="B990" s="1" t="s">
        <v>1018</v>
      </c>
      <c r="C990" s="1" t="n">
        <v>57</v>
      </c>
      <c r="D990" s="1" t="s">
        <v>22</v>
      </c>
      <c r="E990" s="1" t="s">
        <v>7</v>
      </c>
      <c r="F990" s="1" t="n">
        <v>42511</v>
      </c>
      <c r="G990" s="5" t="n">
        <v>44504</v>
      </c>
      <c r="H990" s="1" t="n">
        <v>37782</v>
      </c>
      <c r="I990" s="1" t="s">
        <v>20</v>
      </c>
      <c r="J990" s="1" t="n">
        <v>32</v>
      </c>
      <c r="K990" s="1" t="str">
        <f aca="false">IF(F990&gt;50000 ,"Above","Below")</f>
        <v>Below</v>
      </c>
      <c r="L990" s="1" t="str">
        <f aca="false">_xlfn.IFS(J989&gt;=50, "Excellent", J989&gt;=40, "Good", J989&gt;=30, "Average", J989&lt;30, "Poor")</f>
        <v>Poor</v>
      </c>
      <c r="M990" s="6" t="b">
        <f aca="false">AND(E990="HR", I990="North", H990&gt;15000)</f>
        <v>0</v>
      </c>
      <c r="N990" s="1" t="b">
        <f aca="false">OR(E990="IT", F990&gt;60000)</f>
        <v>0</v>
      </c>
      <c r="O990" s="6" t="b">
        <f aca="false">NOT(E990="Marketing")</f>
        <v>1</v>
      </c>
      <c r="S990" s="1" t="n">
        <f aca="false">VLOOKUP(A990,A990:F1989,6,FALSE())</f>
        <v>42511</v>
      </c>
    </row>
    <row r="991" customFormat="false" ht="13.8" hidden="false" customHeight="false" outlineLevel="0" collapsed="false">
      <c r="A991" s="1" t="n">
        <v>990</v>
      </c>
      <c r="B991" s="1" t="s">
        <v>1019</v>
      </c>
      <c r="C991" s="1" t="n">
        <v>41</v>
      </c>
      <c r="D991" s="1" t="s">
        <v>18</v>
      </c>
      <c r="E991" s="1" t="s">
        <v>19</v>
      </c>
      <c r="F991" s="1" t="n">
        <v>32117</v>
      </c>
      <c r="G991" s="5" t="n">
        <v>42471</v>
      </c>
      <c r="H991" s="1" t="n">
        <v>19727</v>
      </c>
      <c r="I991" s="1" t="s">
        <v>20</v>
      </c>
      <c r="J991" s="1" t="n">
        <v>51</v>
      </c>
      <c r="K991" s="1" t="str">
        <f aca="false">IF(F991&gt;50000 ,"Above","Below")</f>
        <v>Below</v>
      </c>
      <c r="L991" s="1" t="str">
        <f aca="false">_xlfn.IFS(J990&gt;=50, "Excellent", J990&gt;=40, "Good", J990&gt;=30, "Average", J990&lt;30, "Poor")</f>
        <v>Average</v>
      </c>
      <c r="M991" s="6" t="b">
        <f aca="false">AND(E991="HR", I991="North", H991&gt;15000)</f>
        <v>0</v>
      </c>
      <c r="N991" s="1" t="b">
        <f aca="false">OR(E991="IT", F991&gt;60000)</f>
        <v>0</v>
      </c>
      <c r="O991" s="6" t="b">
        <f aca="false">NOT(E991="Marketing")</f>
        <v>0</v>
      </c>
      <c r="S991" s="1" t="n">
        <f aca="false">VLOOKUP(A991,A991:F1990,6,FALSE())</f>
        <v>32117</v>
      </c>
      <c r="T991" s="1" t="n">
        <f aca="false">INDEX(H991:H1990, MATCH(A990, A990:A1992, 0))</f>
        <v>19727</v>
      </c>
    </row>
    <row r="992" customFormat="false" ht="13.8" hidden="false" customHeight="false" outlineLevel="0" collapsed="false">
      <c r="A992" s="1" t="n">
        <v>991</v>
      </c>
      <c r="B992" s="1" t="s">
        <v>1020</v>
      </c>
      <c r="C992" s="1" t="n">
        <v>45</v>
      </c>
      <c r="D992" s="1" t="s">
        <v>22</v>
      </c>
      <c r="E992" s="1" t="s">
        <v>19</v>
      </c>
      <c r="F992" s="1" t="n">
        <v>53797</v>
      </c>
      <c r="G992" s="5" t="n">
        <v>44824</v>
      </c>
      <c r="H992" s="1" t="n">
        <v>39743</v>
      </c>
      <c r="I992" s="1" t="s">
        <v>37</v>
      </c>
      <c r="J992" s="1" t="n">
        <v>53</v>
      </c>
      <c r="K992" s="1" t="str">
        <f aca="false">IF(F992&gt;50000 ,"Above","Below")</f>
        <v>Above</v>
      </c>
      <c r="L992" s="1" t="str">
        <f aca="false">_xlfn.IFS(J991&gt;=50, "Excellent", J991&gt;=40, "Good", J991&gt;=30, "Average", J991&lt;30, "Poor")</f>
        <v>Excellent</v>
      </c>
      <c r="M992" s="6" t="b">
        <f aca="false">AND(E992="HR", I992="North", H992&gt;15000)</f>
        <v>0</v>
      </c>
      <c r="N992" s="1" t="b">
        <f aca="false">OR(E992="IT", F992&gt;60000)</f>
        <v>0</v>
      </c>
      <c r="O992" s="6" t="b">
        <f aca="false">NOT(E992="Marketing")</f>
        <v>0</v>
      </c>
      <c r="S992" s="1" t="n">
        <f aca="false">VLOOKUP(A992,A992:F1991,6,FALSE())</f>
        <v>53797</v>
      </c>
    </row>
    <row r="993" customFormat="false" ht="13.8" hidden="false" customHeight="false" outlineLevel="0" collapsed="false">
      <c r="A993" s="1" t="n">
        <v>992</v>
      </c>
      <c r="B993" s="1" t="s">
        <v>1021</v>
      </c>
      <c r="C993" s="1" t="n">
        <v>35</v>
      </c>
      <c r="D993" s="1" t="s">
        <v>18</v>
      </c>
      <c r="E993" s="1" t="s">
        <v>7</v>
      </c>
      <c r="F993" s="1" t="n">
        <v>61181</v>
      </c>
      <c r="G993" s="5" t="n">
        <v>45079</v>
      </c>
      <c r="H993" s="1" t="n">
        <v>17484</v>
      </c>
      <c r="I993" s="1" t="s">
        <v>28</v>
      </c>
      <c r="J993" s="1" t="n">
        <v>38</v>
      </c>
      <c r="K993" s="1" t="str">
        <f aca="false">IF(F993&gt;50000 ,"Above","Below")</f>
        <v>Above</v>
      </c>
      <c r="L993" s="1" t="str">
        <f aca="false">_xlfn.IFS(J992&gt;=50, "Excellent", J992&gt;=40, "Good", J992&gt;=30, "Average", J992&lt;30, "Poor")</f>
        <v>Excellent</v>
      </c>
      <c r="M993" s="6" t="b">
        <f aca="false">AND(E993="HR", I993="North", H993&gt;15000)</f>
        <v>0</v>
      </c>
      <c r="N993" s="1" t="b">
        <f aca="false">OR(E993="IT", F993&gt;60000)</f>
        <v>1</v>
      </c>
      <c r="O993" s="6" t="b">
        <f aca="false">NOT(E993="Marketing")</f>
        <v>1</v>
      </c>
      <c r="S993" s="1" t="n">
        <f aca="false">VLOOKUP(A993,A993:F1992,6,FALSE())</f>
        <v>61181</v>
      </c>
      <c r="T993" s="1" t="n">
        <f aca="false">INDEX(H993:H1992, MATCH(A992, A992:A1994, 0))</f>
        <v>17484</v>
      </c>
    </row>
    <row r="994" customFormat="false" ht="13.8" hidden="false" customHeight="false" outlineLevel="0" collapsed="false">
      <c r="A994" s="1" t="n">
        <v>993</v>
      </c>
      <c r="B994" s="1" t="s">
        <v>1022</v>
      </c>
      <c r="C994" s="1" t="n">
        <v>23</v>
      </c>
      <c r="D994" s="1" t="s">
        <v>22</v>
      </c>
      <c r="E994" s="1" t="s">
        <v>7</v>
      </c>
      <c r="F994" s="1" t="n">
        <v>45644</v>
      </c>
      <c r="G994" s="5" t="n">
        <v>42313</v>
      </c>
      <c r="H994" s="1" t="n">
        <v>39024</v>
      </c>
      <c r="I994" s="1" t="s">
        <v>28</v>
      </c>
      <c r="J994" s="1" t="n">
        <v>20</v>
      </c>
      <c r="K994" s="1" t="str">
        <f aca="false">IF(F994&gt;50000 ,"Above","Below")</f>
        <v>Below</v>
      </c>
      <c r="L994" s="1" t="str">
        <f aca="false">_xlfn.IFS(J993&gt;=50, "Excellent", J993&gt;=40, "Good", J993&gt;=30, "Average", J993&lt;30, "Poor")</f>
        <v>Average</v>
      </c>
      <c r="M994" s="6" t="b">
        <f aca="false">AND(E994="HR", I994="North", H994&gt;15000)</f>
        <v>0</v>
      </c>
      <c r="N994" s="1" t="b">
        <f aca="false">OR(E994="IT", F994&gt;60000)</f>
        <v>0</v>
      </c>
      <c r="O994" s="6" t="b">
        <f aca="false">NOT(E994="Marketing")</f>
        <v>1</v>
      </c>
      <c r="S994" s="1" t="n">
        <f aca="false">VLOOKUP(A994,A994:F1993,6,FALSE())</f>
        <v>45644</v>
      </c>
    </row>
    <row r="995" customFormat="false" ht="13.8" hidden="false" customHeight="false" outlineLevel="0" collapsed="false">
      <c r="A995" s="1" t="n">
        <v>994</v>
      </c>
      <c r="B995" s="1" t="s">
        <v>1023</v>
      </c>
      <c r="C995" s="1" t="n">
        <v>56</v>
      </c>
      <c r="D995" s="1" t="s">
        <v>22</v>
      </c>
      <c r="E995" s="1" t="s">
        <v>19</v>
      </c>
      <c r="F995" s="1" t="n">
        <v>68264</v>
      </c>
      <c r="G995" s="5" t="n">
        <v>43748</v>
      </c>
      <c r="H995" s="1" t="n">
        <v>14081</v>
      </c>
      <c r="I995" s="1" t="s">
        <v>37</v>
      </c>
      <c r="J995" s="1" t="n">
        <v>42</v>
      </c>
      <c r="K995" s="1" t="str">
        <f aca="false">IF(F995&gt;50000 ,"Above","Below")</f>
        <v>Above</v>
      </c>
      <c r="L995" s="1" t="str">
        <f aca="false">_xlfn.IFS(J994&gt;=50, "Excellent", J994&gt;=40, "Good", J994&gt;=30, "Average", J994&lt;30, "Poor")</f>
        <v>Poor</v>
      </c>
      <c r="M995" s="6" t="b">
        <f aca="false">AND(E995="HR", I995="North", H995&gt;15000)</f>
        <v>0</v>
      </c>
      <c r="N995" s="1" t="b">
        <f aca="false">OR(E995="IT", F995&gt;60000)</f>
        <v>1</v>
      </c>
      <c r="O995" s="6" t="b">
        <f aca="false">NOT(E995="Marketing")</f>
        <v>0</v>
      </c>
      <c r="S995" s="1" t="n">
        <f aca="false">VLOOKUP(A995,A995:F1994,6,FALSE())</f>
        <v>68264</v>
      </c>
      <c r="T995" s="1" t="n">
        <f aca="false">INDEX(H995:H1994, MATCH(A994, A994:A1996, 0))</f>
        <v>14081</v>
      </c>
    </row>
    <row r="996" customFormat="false" ht="13.8" hidden="false" customHeight="false" outlineLevel="0" collapsed="false">
      <c r="A996" s="1" t="n">
        <v>995</v>
      </c>
      <c r="B996" s="1" t="s">
        <v>1024</v>
      </c>
      <c r="C996" s="1" t="n">
        <v>22</v>
      </c>
      <c r="D996" s="1" t="s">
        <v>22</v>
      </c>
      <c r="E996" s="1" t="s">
        <v>30</v>
      </c>
      <c r="F996" s="1" t="n">
        <v>43024</v>
      </c>
      <c r="G996" s="5" t="n">
        <v>44104</v>
      </c>
      <c r="H996" s="1" t="n">
        <v>29392</v>
      </c>
      <c r="I996" s="1" t="s">
        <v>20</v>
      </c>
      <c r="J996" s="1" t="n">
        <v>21</v>
      </c>
      <c r="K996" s="1" t="str">
        <f aca="false">IF(F996&gt;50000 ,"Above","Below")</f>
        <v>Below</v>
      </c>
      <c r="L996" s="1" t="str">
        <f aca="false">_xlfn.IFS(J995&gt;=50, "Excellent", J995&gt;=40, "Good", J995&gt;=30, "Average", J995&lt;30, "Poor")</f>
        <v>Good</v>
      </c>
      <c r="M996" s="6" t="b">
        <f aca="false">AND(E996="HR", I996="North", H996&gt;15000)</f>
        <v>0</v>
      </c>
      <c r="N996" s="1" t="b">
        <f aca="false">OR(E996="IT", F996&gt;60000)</f>
        <v>0</v>
      </c>
      <c r="O996" s="6" t="b">
        <f aca="false">NOT(E996="Marketing")</f>
        <v>1</v>
      </c>
      <c r="S996" s="1" t="n">
        <f aca="false">VLOOKUP(A996,A996:F1995,6,FALSE())</f>
        <v>43024</v>
      </c>
    </row>
    <row r="997" customFormat="false" ht="13.8" hidden="false" customHeight="false" outlineLevel="0" collapsed="false">
      <c r="A997" s="1" t="n">
        <v>996</v>
      </c>
      <c r="B997" s="1" t="s">
        <v>1025</v>
      </c>
      <c r="C997" s="1" t="n">
        <v>32</v>
      </c>
      <c r="D997" s="1" t="s">
        <v>18</v>
      </c>
      <c r="E997" s="1" t="s">
        <v>23</v>
      </c>
      <c r="F997" s="1" t="n">
        <v>65670</v>
      </c>
      <c r="G997" s="5" t="n">
        <v>43308</v>
      </c>
      <c r="H997" s="1" t="n">
        <v>23565</v>
      </c>
      <c r="I997" s="1" t="s">
        <v>25</v>
      </c>
      <c r="J997" s="1" t="n">
        <v>55</v>
      </c>
      <c r="K997" s="1" t="str">
        <f aca="false">IF(F997&gt;50000 ,"Above","Below")</f>
        <v>Above</v>
      </c>
      <c r="L997" s="1" t="str">
        <f aca="false">_xlfn.IFS(J996&gt;=50, "Excellent", J996&gt;=40, "Good", J996&gt;=30, "Average", J996&lt;30, "Poor")</f>
        <v>Poor</v>
      </c>
      <c r="M997" s="6" t="b">
        <f aca="false">AND(E997="HR", I997="North", H997&gt;15000)</f>
        <v>0</v>
      </c>
      <c r="N997" s="1" t="b">
        <f aca="false">OR(E997="IT", F997&gt;60000)</f>
        <v>1</v>
      </c>
      <c r="O997" s="6" t="b">
        <f aca="false">NOT(E997="Marketing")</f>
        <v>1</v>
      </c>
      <c r="S997" s="1" t="n">
        <f aca="false">VLOOKUP(A997,A997:F1996,6,FALSE())</f>
        <v>65670</v>
      </c>
      <c r="T997" s="1" t="n">
        <f aca="false">INDEX(H997:H1996, MATCH(A996, A996:A1998, 0))</f>
        <v>23565</v>
      </c>
    </row>
    <row r="998" customFormat="false" ht="13.8" hidden="false" customHeight="false" outlineLevel="0" collapsed="false">
      <c r="A998" s="1" t="n">
        <v>997</v>
      </c>
      <c r="B998" s="1" t="s">
        <v>1026</v>
      </c>
      <c r="C998" s="1" t="n">
        <v>37</v>
      </c>
      <c r="D998" s="1" t="s">
        <v>18</v>
      </c>
      <c r="E998" s="1" t="s">
        <v>7</v>
      </c>
      <c r="F998" s="1" t="n">
        <v>51926</v>
      </c>
      <c r="G998" s="5" t="n">
        <v>42882</v>
      </c>
      <c r="H998" s="1" t="n">
        <v>23332</v>
      </c>
      <c r="I998" s="1" t="s">
        <v>25</v>
      </c>
      <c r="J998" s="1" t="n">
        <v>27</v>
      </c>
      <c r="K998" s="1" t="str">
        <f aca="false">IF(F998&gt;50000 ,"Above","Below")</f>
        <v>Above</v>
      </c>
      <c r="L998" s="1" t="str">
        <f aca="false">_xlfn.IFS(J997&gt;=50, "Excellent", J997&gt;=40, "Good", J997&gt;=30, "Average", J997&lt;30, "Poor")</f>
        <v>Excellent</v>
      </c>
      <c r="M998" s="6" t="b">
        <f aca="false">AND(E998="HR", I998="North", H998&gt;15000)</f>
        <v>0</v>
      </c>
      <c r="N998" s="1" t="b">
        <f aca="false">OR(E998="IT", F998&gt;60000)</f>
        <v>0</v>
      </c>
      <c r="O998" s="6" t="b">
        <f aca="false">NOT(E998="Marketing")</f>
        <v>1</v>
      </c>
      <c r="S998" s="1" t="n">
        <f aca="false">VLOOKUP(A998,A998:F1997,6,FALSE())</f>
        <v>51926</v>
      </c>
    </row>
    <row r="999" customFormat="false" ht="13.8" hidden="false" customHeight="false" outlineLevel="0" collapsed="false">
      <c r="A999" s="1" t="n">
        <v>998</v>
      </c>
      <c r="B999" s="1" t="s">
        <v>1027</v>
      </c>
      <c r="C999" s="1" t="n">
        <v>46</v>
      </c>
      <c r="D999" s="1" t="s">
        <v>18</v>
      </c>
      <c r="E999" s="1" t="s">
        <v>23</v>
      </c>
      <c r="F999" s="1" t="n">
        <v>32410</v>
      </c>
      <c r="G999" s="5" t="n">
        <v>44126</v>
      </c>
      <c r="H999" s="1" t="n">
        <v>15749</v>
      </c>
      <c r="I999" s="1" t="s">
        <v>28</v>
      </c>
      <c r="J999" s="1" t="n">
        <v>21</v>
      </c>
      <c r="K999" s="1" t="str">
        <f aca="false">IF(F999&gt;50000 ,"Above","Below")</f>
        <v>Below</v>
      </c>
      <c r="L999" s="1" t="str">
        <f aca="false">_xlfn.IFS(J998&gt;=50, "Excellent", J998&gt;=40, "Good", J998&gt;=30, "Average", J998&lt;30, "Poor")</f>
        <v>Poor</v>
      </c>
      <c r="M999" s="6" t="b">
        <f aca="false">AND(E999="HR", I999="North", H999&gt;15000)</f>
        <v>0</v>
      </c>
      <c r="N999" s="1" t="b">
        <f aca="false">OR(E999="IT", F999&gt;60000)</f>
        <v>0</v>
      </c>
      <c r="O999" s="6" t="b">
        <f aca="false">NOT(E999="Marketing")</f>
        <v>1</v>
      </c>
      <c r="S999" s="1" t="n">
        <f aca="false">VLOOKUP(A999,A999:F1998,6,FALSE())</f>
        <v>32410</v>
      </c>
      <c r="T999" s="1" t="n">
        <f aca="false">INDEX(H999:H1998, MATCH(A998, A998:A2000, 0))</f>
        <v>15749</v>
      </c>
    </row>
    <row r="1000" customFormat="false" ht="13.8" hidden="false" customHeight="false" outlineLevel="0" collapsed="false">
      <c r="A1000" s="1" t="n">
        <v>999</v>
      </c>
      <c r="B1000" s="1" t="s">
        <v>1028</v>
      </c>
      <c r="C1000" s="1" t="n">
        <v>28</v>
      </c>
      <c r="D1000" s="1" t="s">
        <v>18</v>
      </c>
      <c r="E1000" s="1" t="s">
        <v>7</v>
      </c>
      <c r="F1000" s="1" t="n">
        <v>50792</v>
      </c>
      <c r="G1000" s="5" t="n">
        <v>42998</v>
      </c>
      <c r="H1000" s="1" t="n">
        <v>17898</v>
      </c>
      <c r="I1000" s="1" t="s">
        <v>28</v>
      </c>
      <c r="J1000" s="1" t="n">
        <v>26</v>
      </c>
      <c r="K1000" s="1" t="str">
        <f aca="false">IF(F1000&gt;50000 ,"Above","Below")</f>
        <v>Above</v>
      </c>
      <c r="L1000" s="1" t="str">
        <f aca="false">_xlfn.IFS(J999&gt;=50, "Excellent", J999&gt;=40, "Good", J999&gt;=30, "Average", J999&lt;30, "Poor")</f>
        <v>Poor</v>
      </c>
      <c r="M1000" s="6" t="b">
        <f aca="false">AND(E1000="HR", I1000="North", H1000&gt;15000)</f>
        <v>0</v>
      </c>
      <c r="N1000" s="1" t="b">
        <f aca="false">OR(E1000="IT", F1000&gt;60000)</f>
        <v>0</v>
      </c>
      <c r="O1000" s="6" t="b">
        <f aca="false">NOT(E1000="Marketing")</f>
        <v>1</v>
      </c>
      <c r="S1000" s="1" t="n">
        <f aca="false">VLOOKUP(A1000,A1000:F1999,6,FALSE())</f>
        <v>50792</v>
      </c>
    </row>
    <row r="1001" customFormat="false" ht="13.8" hidden="false" customHeight="false" outlineLevel="0" collapsed="false">
      <c r="A1001" s="1" t="n">
        <v>1000</v>
      </c>
      <c r="B1001" s="1" t="s">
        <v>1029</v>
      </c>
      <c r="C1001" s="1" t="n">
        <v>51</v>
      </c>
      <c r="D1001" s="1" t="s">
        <v>18</v>
      </c>
      <c r="E1001" s="1" t="s">
        <v>19</v>
      </c>
      <c r="F1001" s="1" t="n">
        <v>75919</v>
      </c>
      <c r="G1001" s="5" t="n">
        <v>42210</v>
      </c>
      <c r="H1001" s="1" t="n">
        <v>25057</v>
      </c>
      <c r="I1001" s="1" t="s">
        <v>25</v>
      </c>
      <c r="J1001" s="1" t="n">
        <v>52</v>
      </c>
      <c r="K1001" s="1" t="str">
        <f aca="false">IF(F1001&gt;50000 ,"Above","Below")</f>
        <v>Above</v>
      </c>
      <c r="L1001" s="1" t="str">
        <f aca="false">_xlfn.IFS(J1000&gt;=50, "Excellent", J1000&gt;=40, "Good", J1000&gt;=30, "Average", J1000&lt;30, "Poor")</f>
        <v>Poor</v>
      </c>
      <c r="M1001" s="6" t="b">
        <f aca="false">AND(E1001="HR", I1001="North", H1001&gt;15000)</f>
        <v>0</v>
      </c>
      <c r="N1001" s="1" t="b">
        <f aca="false">OR(E1001="IT", F1001&gt;60000)</f>
        <v>1</v>
      </c>
      <c r="O1001" s="6" t="b">
        <f aca="false">NOT(E1001="Marketing")</f>
        <v>0</v>
      </c>
      <c r="S1001" s="1" t="n">
        <f aca="false">VLOOKUP(A1001,A1001:F2000,6,FALSE())</f>
        <v>75919</v>
      </c>
      <c r="T1001" s="1" t="n">
        <f aca="false">INDEX(H1001:H2000, MATCH(A1000, A1000:A2002, 0))</f>
        <v>25057</v>
      </c>
    </row>
  </sheetData>
  <conditionalFormatting sqref="F2:F1001">
    <cfRule type="cellIs" priority="2" operator="greaterThan" aboveAverage="0" equalAverage="0" bottom="0" percent="0" rank="0" text="" dxfId="0">
      <formula>60000</formula>
    </cfRule>
  </conditionalFormatting>
  <dataValidations count="1">
    <dataValidation allowBlank="true" errorStyle="stop" errorTitle="Wrong Date" operator="greaterThan" prompt="Joining Date should be after 2015-01-01" promptTitle="Instruction" showDropDown="false" showErrorMessage="true" showInputMessage="true" sqref="G2:G1001" type="date">
      <formula1>42005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4</v>
      </c>
      <c r="B1" s="8" t="s">
        <v>1030</v>
      </c>
    </row>
    <row r="2" customFormat="false" ht="13.8" hidden="false" customHeight="false" outlineLevel="0" collapsed="false">
      <c r="A2" s="9" t="s">
        <v>30</v>
      </c>
      <c r="B2" s="10" t="n">
        <v>5515682</v>
      </c>
    </row>
    <row r="3" customFormat="false" ht="13.8" hidden="false" customHeight="false" outlineLevel="0" collapsed="false">
      <c r="A3" s="9" t="s">
        <v>30</v>
      </c>
      <c r="B3" s="11" t="n">
        <v>4641066</v>
      </c>
    </row>
    <row r="4" customFormat="false" ht="13.8" hidden="false" customHeight="false" outlineLevel="0" collapsed="false">
      <c r="A4" s="9" t="s">
        <v>30</v>
      </c>
      <c r="B4" s="11" t="n">
        <v>5661788</v>
      </c>
    </row>
    <row r="5" customFormat="false" ht="13.8" hidden="false" customHeight="false" outlineLevel="0" collapsed="false">
      <c r="A5" s="9" t="s">
        <v>30</v>
      </c>
      <c r="B5" s="11" t="n">
        <v>4998307</v>
      </c>
    </row>
    <row r="6" customFormat="false" ht="13.8" hidden="false" customHeight="false" outlineLevel="0" collapsed="false">
      <c r="A6" s="9" t="s">
        <v>30</v>
      </c>
      <c r="B6" s="12" t="n">
        <v>4627541</v>
      </c>
    </row>
    <row r="7" customFormat="false" ht="13.8" hidden="false" customHeight="false" outlineLevel="0" collapsed="false">
      <c r="A7" s="9" t="s">
        <v>30</v>
      </c>
      <c r="B7" s="13" t="n">
        <v>25444384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4" t="s">
        <v>0</v>
      </c>
      <c r="B1" s="15" t="s">
        <v>1031</v>
      </c>
    </row>
    <row r="3" customFormat="false" ht="12.8" hidden="false" customHeight="false" outlineLevel="0" collapsed="false">
      <c r="A3" s="7" t="s">
        <v>8</v>
      </c>
      <c r="B3" s="16" t="s">
        <v>4</v>
      </c>
      <c r="C3" s="8" t="s">
        <v>1030</v>
      </c>
    </row>
    <row r="4" customFormat="false" ht="12.8" hidden="false" customHeight="false" outlineLevel="0" collapsed="false">
      <c r="A4" s="9" t="s">
        <v>37</v>
      </c>
      <c r="B4" s="17" t="s">
        <v>36</v>
      </c>
      <c r="C4" s="10" t="n">
        <v>1366419</v>
      </c>
    </row>
    <row r="5" customFormat="false" ht="12.8" hidden="false" customHeight="false" outlineLevel="0" collapsed="false">
      <c r="A5" s="18"/>
      <c r="B5" s="19" t="s">
        <v>19</v>
      </c>
      <c r="C5" s="12" t="n">
        <v>1290845</v>
      </c>
    </row>
    <row r="6" customFormat="false" ht="12.8" hidden="false" customHeight="false" outlineLevel="0" collapsed="false">
      <c r="A6" s="9" t="s">
        <v>28</v>
      </c>
      <c r="B6" s="17" t="s">
        <v>36</v>
      </c>
      <c r="C6" s="10" t="n">
        <v>1403258</v>
      </c>
    </row>
    <row r="7" customFormat="false" ht="12.8" hidden="false" customHeight="false" outlineLevel="0" collapsed="false">
      <c r="A7" s="18"/>
      <c r="B7" s="19" t="s">
        <v>19</v>
      </c>
      <c r="C7" s="12" t="n">
        <v>1115482</v>
      </c>
    </row>
    <row r="8" customFormat="false" ht="12.8" hidden="false" customHeight="false" outlineLevel="0" collapsed="false">
      <c r="A8" s="20" t="s">
        <v>1032</v>
      </c>
      <c r="B8" s="21"/>
      <c r="C8" s="13" t="n">
        <v>5176004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19</v>
      </c>
      <c r="C1" s="1" t="s">
        <v>7</v>
      </c>
      <c r="D1" s="1" t="s">
        <v>23</v>
      </c>
      <c r="E1" s="1" t="s">
        <v>30</v>
      </c>
      <c r="F1" s="1" t="s">
        <v>36</v>
      </c>
    </row>
    <row r="2" customFormat="false" ht="12.8" hidden="false" customHeight="false" outlineLevel="0" collapsed="false">
      <c r="A2" s="1" t="s">
        <v>6</v>
      </c>
      <c r="B2" s="1" t="e">
        <f aca="false">HLOOKUP(Sheet1!G1,Sheet1!E2:G1001,3,0)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2024-07-17T08:58:40Z</dcterms:created>
  <dc:creator>openpyxl</dc:creator>
  <dc:description/>
  <dc:language>en-IN</dc:language>
  <cp:lastModifiedBy/>
  <dcterms:modified xsi:type="dcterms:W3CDTF">2024-07-19T12:56:39Z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