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e63\AC\Temp\"/>
    </mc:Choice>
  </mc:AlternateContent>
  <xr:revisionPtr revIDLastSave="0" documentId="8_{355857DD-437E-45AA-B494-09EA8A00109C}" xr6:coauthVersionLast="45" xr6:coauthVersionMax="45" xr10:uidLastSave="{00000000-0000-0000-0000-000000000000}"/>
  <bookViews>
    <workbookView xWindow="330" yWindow="630" windowWidth="19305" windowHeight="12060" activeTab="1" xr2:uid="{6B3606C0-F643-4462-9D54-E7770DC6B275}"/>
  </bookViews>
  <sheets>
    <sheet name="Purchased" sheetId="1" r:id="rId1"/>
    <sheet name="Requested" sheetId="2" r:id="rId2"/>
    <sheet name="Cooling Only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2" l="1"/>
  <c r="E34" i="2" l="1"/>
</calcChain>
</file>

<file path=xl/sharedStrings.xml><?xml version="1.0" encoding="utf-8"?>
<sst xmlns="http://schemas.openxmlformats.org/spreadsheetml/2006/main" count="155" uniqueCount="77">
  <si>
    <t>Component</t>
  </si>
  <si>
    <t>QTY</t>
  </si>
  <si>
    <t>Model Number</t>
  </si>
  <si>
    <t>Description</t>
  </si>
  <si>
    <t>Manufacturer</t>
  </si>
  <si>
    <t>DataSheet</t>
  </si>
  <si>
    <t>Notes</t>
  </si>
  <si>
    <t>DC Source</t>
  </si>
  <si>
    <t>62100H-1000</t>
  </si>
  <si>
    <t>20kW 1000V DC Source</t>
  </si>
  <si>
    <t>Chroma</t>
  </si>
  <si>
    <t>https://www.chromausa.com/pdf/62000H%20Datasheet.pdf</t>
  </si>
  <si>
    <t>Inductor</t>
  </si>
  <si>
    <t>GQ109C2040A</t>
  </si>
  <si>
    <t>20kW Three Phase Inductor</t>
  </si>
  <si>
    <t>Gold Choice</t>
  </si>
  <si>
    <t>https://lucidmotors-my.sharepoint.com/:b:/p/ryanlembitz/EQBxqjLhxGBMsSVMfuYW19cBh_0tK9nMH7uwFrTcROjgPw?e=9cdfne</t>
  </si>
  <si>
    <t>12VDC Source</t>
  </si>
  <si>
    <t>PSU 12.5-120</t>
  </si>
  <si>
    <t>12V DC Source</t>
  </si>
  <si>
    <t>Instek</t>
  </si>
  <si>
    <t>https://www.testequipmentdepot.com/instek/pdf/psu-series_datasheet.pdf</t>
  </si>
  <si>
    <t>Chiller</t>
  </si>
  <si>
    <t>AIR2000-NBP-230/1-SPEC-2CP</t>
  </si>
  <si>
    <t>AIR 2000: Adjustable flow</t>
  </si>
  <si>
    <t>Fluid Chillers</t>
  </si>
  <si>
    <t>https://lucidmotors-my.sharepoint.com/:b:/p/ryanlembitz/EQvWxY5TAndFjLdhGUMelcoBbRKrkuyjXbAVJzWGDqIyAA?e=cfnbzf</t>
  </si>
  <si>
    <t>`</t>
  </si>
  <si>
    <t>Purchased?</t>
  </si>
  <si>
    <t>Delivered?</t>
  </si>
  <si>
    <t>Model</t>
  </si>
  <si>
    <t>Estimated Price</t>
  </si>
  <si>
    <t>Usage Case</t>
  </si>
  <si>
    <t>link</t>
  </si>
  <si>
    <t>Yes</t>
  </si>
  <si>
    <t>LA-3500</t>
  </si>
  <si>
    <t>Lauterbach</t>
  </si>
  <si>
    <t>Bootloader</t>
  </si>
  <si>
    <t>https://lucidmotors-my.sharepoint.com/:b:/p/ryanlembitz/EdGmAsKBEpJKodHO_6ROeQQBuXB4Ze5Wzh3s89wwSneEoA?e=bP1Omc</t>
  </si>
  <si>
    <t>LA-2707</t>
  </si>
  <si>
    <t>LA-7960X</t>
  </si>
  <si>
    <t>Latitude 7490</t>
  </si>
  <si>
    <t>PC</t>
  </si>
  <si>
    <t>Test PC: Standard test PC with ethernet connection</t>
  </si>
  <si>
    <t>RFQ Sent</t>
  </si>
  <si>
    <t>NI-9208</t>
  </si>
  <si>
    <t>NI</t>
  </si>
  <si>
    <t>Flowrate control: Current Output Module</t>
  </si>
  <si>
    <t>https://www.ni.com/sic/configurator/configure.action?sfId=NI&amp;wcs_l=en-us&amp;wcs_k=c-series-current-input-module&amp;wcs_s=69108</t>
  </si>
  <si>
    <t>NI 9940</t>
  </si>
  <si>
    <t>Flowrate control: Supporting Hardware</t>
  </si>
  <si>
    <t>NI-9974</t>
  </si>
  <si>
    <t>cDAQ-9185</t>
  </si>
  <si>
    <t>cDAQ chassis for the NI module</t>
  </si>
  <si>
    <t>https://www.ni.com/sic/configurator/configure.action?sfId=NI&amp;wcs_l=en-us&amp;wcs_k=compactdaq-chassis&amp;wcs_s=69128</t>
  </si>
  <si>
    <t>NI-9485</t>
  </si>
  <si>
    <t>Estop Control: On/Off Control of Estop</t>
  </si>
  <si>
    <t>https://www.ni.com/sic/configurator/configure.action?sfId=NI&amp;wcs_l=en-us&amp;wcs_k=c-series-relay-output-module&amp;wcs_s=68461</t>
  </si>
  <si>
    <t>NI 9939</t>
  </si>
  <si>
    <t>Estop Control: Supporting Hardware</t>
  </si>
  <si>
    <t>NI 9975</t>
  </si>
  <si>
    <t>IVN-8561</t>
  </si>
  <si>
    <t>Ethernet Control: NI Ethernet Module</t>
  </si>
  <si>
    <t>https://www.ni.com/sic/configurator/configure.action?sfId=NI&amp;wcs_l=en-us&amp;wcs_k=automotive-ethernet-interface-device&amp;wcs_s=230501</t>
  </si>
  <si>
    <t>NI-9265</t>
  </si>
  <si>
    <t>Ni</t>
  </si>
  <si>
    <t>https://www.ni.com/en-us/support/model.ni-9265.html</t>
  </si>
  <si>
    <t>GPD-2303S</t>
  </si>
  <si>
    <t>Power: a.) Flow Meter b.) NI-9265</t>
  </si>
  <si>
    <t xml:space="preserve">https://www.tequipment.net/InstekGPD-2303S.html </t>
  </si>
  <si>
    <t>No</t>
  </si>
  <si>
    <t>SM7604</t>
  </si>
  <si>
    <t>IFM</t>
  </si>
  <si>
    <t>Flow Meter</t>
  </si>
  <si>
    <t>https://www.ifm.com/us/en/product/SM7604</t>
  </si>
  <si>
    <t>Total</t>
  </si>
  <si>
    <t>Flowrate control: Valve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</si>
</sst>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6" fontId="0" fillId="0" borderId="0" xfId="0" applyNumberFormat="1"/>
    <xf numFmtId="0" fontId="1" fillId="0" borderId="0" xfId="1"/>
    <xf numFmtId="4" fontId="0" fillId="0" borderId="0" xfId="0" applyNumberFormat="1"/>
    <xf numFmtId="8" fontId="0" fillId="0" borderId="0" xfId="0" applyNumberFormat="1"/>
    <xf numFmtId="4" fontId="1" fillId="0" borderId="0" xfId="1" applyNumberFormat="1"/>
    <xf numFmtId="6" fontId="1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stequipmentdepot.com/instek/pdf/psu-series_datasheet.pdf" TargetMode="External"/><Relationship Id="rId2" Type="http://schemas.openxmlformats.org/officeDocument/2006/relationships/hyperlink" Target="https://lucidmotors-my.sharepoint.com/:b:/p/ryanlembitz/EQBxqjLhxGBMsSVMfuYW19cBh_0tK9nMH7uwFrTcROjgPw?e=9cdfne" TargetMode="External"/><Relationship Id="rId1" Type="http://schemas.openxmlformats.org/officeDocument/2006/relationships/hyperlink" Target="https://www.chromausa.com/pdf/62000H%20Datasheet.pdf" TargetMode="External"/><Relationship Id="rId4" Type="http://schemas.openxmlformats.org/officeDocument/2006/relationships/hyperlink" Target="https://lucidmotors-my.sharepoint.com/:b:/p/ryanlembitz/EQvWxY5TAndFjLdhGUMelcoBbRKrkuyjXbAVJzWGDqIyAA?e=cfnbzf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i.com/sic/configurator/configure.action?sfId=NI&amp;wcs_l=en-us&amp;wcs_k=c-series-relay-output-module&amp;wcs_s=68461" TargetMode="External"/><Relationship Id="rId13" Type="http://schemas.openxmlformats.org/officeDocument/2006/relationships/hyperlink" Target="https://www.tequipment.net/InstekGPD-2303S.html" TargetMode="External"/><Relationship Id="rId3" Type="http://schemas.openxmlformats.org/officeDocument/2006/relationships/hyperlink" Target="https://lucidmotors-my.sharepoint.com/:b:/p/ryanlembitz/EdGmAsKBEpJKodHO_6ROeQQBuXB4Ze5Wzh3s89wwSneEoA?e=bP1Omc" TargetMode="External"/><Relationship Id="rId7" Type="http://schemas.openxmlformats.org/officeDocument/2006/relationships/hyperlink" Target="https://www.ni.com/sic/configurator/configure.action?sfId=NI&amp;wcs_l=en-us&amp;wcs_k=compactdaq-chassis&amp;wcs_s=69128" TargetMode="External"/><Relationship Id="rId12" Type="http://schemas.openxmlformats.org/officeDocument/2006/relationships/hyperlink" Target="https://www.ni.com/en-us/support/model.ni-9265.html" TargetMode="External"/><Relationship Id="rId2" Type="http://schemas.openxmlformats.org/officeDocument/2006/relationships/hyperlink" Target="https://lucidmotors-my.sharepoint.com/:b:/p/ryanlembitz/EdGmAsKBEpJKodHO_6ROeQQBuXB4Ze5Wzh3s89wwSneEoA?e=bP1Omc" TargetMode="External"/><Relationship Id="rId1" Type="http://schemas.openxmlformats.org/officeDocument/2006/relationships/hyperlink" Target="https://lucidmotors-my.sharepoint.com/:b:/p/ryanlembitz/EdGmAsKBEpJKodHO_6ROeQQBuXB4Ze5Wzh3s89wwSneEoA?e=bP1Omc" TargetMode="External"/><Relationship Id="rId6" Type="http://schemas.openxmlformats.org/officeDocument/2006/relationships/hyperlink" Target="https://www.ni.com/sic/configurator/configure.action?sfId=NI&amp;wcs_l=en-us&amp;wcs_k=c-series-current-input-module&amp;wcs_s=69108" TargetMode="External"/><Relationship Id="rId11" Type="http://schemas.openxmlformats.org/officeDocument/2006/relationships/hyperlink" Target="https://www.ni.com/sic/configurator/configure.action?sfId=NI&amp;wcs_l=en-us&amp;wcs_k=automotive-ethernet-interface-device&amp;wcs_s=230501" TargetMode="External"/><Relationship Id="rId5" Type="http://schemas.openxmlformats.org/officeDocument/2006/relationships/hyperlink" Target="https://www.ni.com/sic/configurator/configure.action?sfId=NI&amp;wcs_l=en-us&amp;wcs_k=c-series-current-input-module&amp;wcs_s=69108" TargetMode="External"/><Relationship Id="rId10" Type="http://schemas.openxmlformats.org/officeDocument/2006/relationships/hyperlink" Target="https://www.ni.com/sic/configurator/configure.action?sfId=NI&amp;wcs_l=en-us&amp;wcs_k=c-series-relay-output-module&amp;wcs_s=68461" TargetMode="External"/><Relationship Id="rId4" Type="http://schemas.openxmlformats.org/officeDocument/2006/relationships/hyperlink" Target="https://www.ni.com/sic/configurator/configure.action?sfId=NI&amp;wcs_l=en-us&amp;wcs_k=c-series-current-input-module&amp;wcs_s=69108" TargetMode="External"/><Relationship Id="rId9" Type="http://schemas.openxmlformats.org/officeDocument/2006/relationships/hyperlink" Target="https://www.ni.com/sic/configurator/configure.action?sfId=NI&amp;wcs_l=en-us&amp;wcs_k=c-series-relay-output-module&amp;wcs_s=68461" TargetMode="External"/><Relationship Id="rId14" Type="http://schemas.openxmlformats.org/officeDocument/2006/relationships/hyperlink" Target="https://www.ifm.com/us/en/product/SM7604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fm.com/us/en/product/SM7604" TargetMode="External"/><Relationship Id="rId3" Type="http://schemas.openxmlformats.org/officeDocument/2006/relationships/hyperlink" Target="https://www.ni.com/sic/configurator/configure.action?sfId=NI&amp;wcs_l=en-us&amp;wcs_k=c-series-current-input-module&amp;wcs_s=69108" TargetMode="External"/><Relationship Id="rId7" Type="http://schemas.openxmlformats.org/officeDocument/2006/relationships/hyperlink" Target="https://www.tequipment.net/InstekGPD-2303S.html" TargetMode="External"/><Relationship Id="rId2" Type="http://schemas.openxmlformats.org/officeDocument/2006/relationships/hyperlink" Target="https://www.ni.com/sic/configurator/configure.action?sfId=NI&amp;wcs_l=en-us&amp;wcs_k=c-series-current-input-module&amp;wcs_s=69108" TargetMode="External"/><Relationship Id="rId1" Type="http://schemas.openxmlformats.org/officeDocument/2006/relationships/hyperlink" Target="https://lucidmotors-my.sharepoint.com/:b:/p/ryanlembitz/EQvWxY5TAndFjLdhGUMelcoBbRKrkuyjXbAVJzWGDqIyAA?e=cfnbzf" TargetMode="External"/><Relationship Id="rId6" Type="http://schemas.openxmlformats.org/officeDocument/2006/relationships/hyperlink" Target="https://www.ni.com/en-us/support/model.ni-9265.html" TargetMode="External"/><Relationship Id="rId5" Type="http://schemas.openxmlformats.org/officeDocument/2006/relationships/hyperlink" Target="https://www.ni.com/sic/configurator/configure.action?sfId=NI&amp;wcs_l=en-us&amp;wcs_k=compactdaq-chassis&amp;wcs_s=69128" TargetMode="External"/><Relationship Id="rId4" Type="http://schemas.openxmlformats.org/officeDocument/2006/relationships/hyperlink" Target="https://www.ni.com/sic/configurator/configure.action?sfId=NI&amp;wcs_l=en-us&amp;wcs_k=c-series-current-input-module&amp;wcs_s=691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2617-D2E0-4838-8329-89187C980493}">
  <dimension ref="A1:G6"/>
  <sheetViews>
    <sheetView workbookViewId="0">
      <selection activeCell="F4" sqref="F4"/>
    </sheetView>
  </sheetViews>
  <sheetFormatPr defaultRowHeight="14.45"/>
  <cols>
    <col min="1" max="1" width="13.42578125" bestFit="1" customWidth="1"/>
    <col min="2" max="2" width="25.28515625" bestFit="1" customWidth="1"/>
    <col min="3" max="3" width="27.7109375" bestFit="1" customWidth="1"/>
    <col min="4" max="4" width="25.7109375" bestFit="1" customWidth="1"/>
    <col min="5" max="5" width="13.28515625" bestFit="1" customWidth="1"/>
    <col min="6" max="6" width="118" bestFit="1" customWidth="1"/>
  </cols>
  <sheetData>
    <row r="1" spans="1:7" ht="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15">
      <c r="A2" t="s">
        <v>7</v>
      </c>
      <c r="B2">
        <v>2</v>
      </c>
      <c r="C2" t="s">
        <v>8</v>
      </c>
      <c r="D2" t="s">
        <v>9</v>
      </c>
      <c r="E2" t="s">
        <v>10</v>
      </c>
      <c r="F2" s="2" t="s">
        <v>11</v>
      </c>
    </row>
    <row r="3" spans="1:7" ht="15">
      <c r="A3" t="s">
        <v>12</v>
      </c>
      <c r="B3">
        <v>1</v>
      </c>
      <c r="C3" t="s">
        <v>13</v>
      </c>
      <c r="D3" t="s">
        <v>14</v>
      </c>
      <c r="E3" t="s">
        <v>15</v>
      </c>
      <c r="F3" s="2" t="s">
        <v>16</v>
      </c>
    </row>
    <row r="4" spans="1:7" ht="15">
      <c r="A4" t="s">
        <v>17</v>
      </c>
      <c r="B4">
        <v>1</v>
      </c>
      <c r="C4" t="s">
        <v>18</v>
      </c>
      <c r="D4" t="s">
        <v>19</v>
      </c>
      <c r="E4" t="s">
        <v>20</v>
      </c>
      <c r="F4" s="2" t="s">
        <v>21</v>
      </c>
    </row>
    <row r="5" spans="1:7" ht="15">
      <c r="A5" t="s">
        <v>22</v>
      </c>
      <c r="B5">
        <v>1</v>
      </c>
      <c r="C5" t="s">
        <v>23</v>
      </c>
      <c r="D5" t="s">
        <v>24</v>
      </c>
      <c r="E5" t="s">
        <v>25</v>
      </c>
      <c r="F5" s="2" t="s">
        <v>26</v>
      </c>
    </row>
    <row r="6" spans="1:7" ht="15">
      <c r="C6" t="s">
        <v>27</v>
      </c>
    </row>
  </sheetData>
  <hyperlinks>
    <hyperlink ref="F2" r:id="rId1" xr:uid="{5467D10F-5ECF-4977-B67D-CDFFD2C70665}"/>
    <hyperlink ref="F3" r:id="rId2" xr:uid="{1839D6B5-2F98-49DF-BCEB-714DBA031036}"/>
    <hyperlink ref="F4" r:id="rId3" xr:uid="{96AC6747-2712-4017-8D3B-672BAB815E11}"/>
    <hyperlink ref="F5" r:id="rId4" xr:uid="{9D7D653F-9707-42AF-9046-85BDF625BC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72BFB-ACE3-419A-AC47-843E6BFFE111}">
  <dimension ref="A1:I34"/>
  <sheetViews>
    <sheetView tabSelected="1" workbookViewId="0">
      <selection activeCell="B5" sqref="B5"/>
    </sheetView>
  </sheetViews>
  <sheetFormatPr defaultRowHeight="15"/>
  <cols>
    <col min="1" max="1" width="11.28515625" bestFit="1" customWidth="1"/>
    <col min="2" max="2" width="11.28515625" customWidth="1"/>
    <col min="4" max="4" width="12.85546875" bestFit="1" customWidth="1"/>
    <col min="5" max="5" width="13.28515625" bestFit="1" customWidth="1"/>
    <col min="6" max="6" width="15" bestFit="1" customWidth="1"/>
    <col min="7" max="7" width="47.28515625" bestFit="1" customWidth="1"/>
    <col min="8" max="8" width="121.5703125" bestFit="1" customWidth="1"/>
  </cols>
  <sheetData>
    <row r="1" spans="1:9">
      <c r="A1" t="s">
        <v>28</v>
      </c>
      <c r="B1" t="s">
        <v>29</v>
      </c>
      <c r="C1" t="s">
        <v>1</v>
      </c>
      <c r="D1" t="s">
        <v>30</v>
      </c>
      <c r="E1" t="s">
        <v>4</v>
      </c>
      <c r="F1" t="s">
        <v>31</v>
      </c>
      <c r="G1" t="s">
        <v>32</v>
      </c>
      <c r="H1" t="s">
        <v>33</v>
      </c>
      <c r="I1" t="s">
        <v>6</v>
      </c>
    </row>
    <row r="2" spans="1:9">
      <c r="A2" t="s">
        <v>34</v>
      </c>
      <c r="C2">
        <v>1</v>
      </c>
      <c r="D2" t="s">
        <v>35</v>
      </c>
      <c r="E2" t="s">
        <v>36</v>
      </c>
      <c r="F2" s="1">
        <v>2010</v>
      </c>
      <c r="G2" t="s">
        <v>37</v>
      </c>
      <c r="H2" s="2" t="s">
        <v>38</v>
      </c>
    </row>
    <row r="3" spans="1:9">
      <c r="A3" t="s">
        <v>34</v>
      </c>
      <c r="C3">
        <v>1</v>
      </c>
      <c r="D3" t="s">
        <v>39</v>
      </c>
      <c r="E3" t="s">
        <v>36</v>
      </c>
      <c r="F3" s="1">
        <v>2330</v>
      </c>
      <c r="G3" t="s">
        <v>37</v>
      </c>
      <c r="H3" s="2" t="s">
        <v>38</v>
      </c>
    </row>
    <row r="4" spans="1:9">
      <c r="A4" t="s">
        <v>34</v>
      </c>
      <c r="C4">
        <v>1</v>
      </c>
      <c r="D4" t="s">
        <v>40</v>
      </c>
      <c r="E4" t="s">
        <v>36</v>
      </c>
      <c r="F4" s="1">
        <v>990</v>
      </c>
      <c r="G4" t="s">
        <v>37</v>
      </c>
      <c r="H4" s="2" t="s">
        <v>38</v>
      </c>
    </row>
    <row r="5" spans="1:9">
      <c r="A5" t="s">
        <v>34</v>
      </c>
      <c r="B5" t="s">
        <v>34</v>
      </c>
      <c r="C5">
        <v>1</v>
      </c>
      <c r="D5" t="s">
        <v>41</v>
      </c>
      <c r="E5" t="s">
        <v>42</v>
      </c>
      <c r="F5" s="1">
        <v>2000</v>
      </c>
      <c r="G5" t="s">
        <v>43</v>
      </c>
    </row>
    <row r="6" spans="1:9">
      <c r="A6" t="s">
        <v>44</v>
      </c>
      <c r="C6">
        <v>1</v>
      </c>
      <c r="D6" t="s">
        <v>45</v>
      </c>
      <c r="E6" t="s">
        <v>46</v>
      </c>
      <c r="F6" s="1">
        <v>789</v>
      </c>
      <c r="G6" t="s">
        <v>47</v>
      </c>
      <c r="H6" s="2" t="s">
        <v>48</v>
      </c>
    </row>
    <row r="7" spans="1:9">
      <c r="A7" t="s">
        <v>44</v>
      </c>
      <c r="C7">
        <v>1</v>
      </c>
      <c r="D7" t="s">
        <v>49</v>
      </c>
      <c r="E7" t="s">
        <v>46</v>
      </c>
      <c r="F7" s="1">
        <v>40</v>
      </c>
      <c r="G7" t="s">
        <v>50</v>
      </c>
      <c r="H7" s="2" t="s">
        <v>48</v>
      </c>
    </row>
    <row r="8" spans="1:9">
      <c r="A8" t="s">
        <v>44</v>
      </c>
      <c r="C8">
        <v>1</v>
      </c>
      <c r="D8" t="s">
        <v>51</v>
      </c>
      <c r="E8" t="s">
        <v>46</v>
      </c>
      <c r="F8" s="1">
        <v>33</v>
      </c>
      <c r="G8" t="s">
        <v>50</v>
      </c>
      <c r="H8" s="2" t="s">
        <v>48</v>
      </c>
    </row>
    <row r="9" spans="1:9">
      <c r="A9" t="s">
        <v>44</v>
      </c>
      <c r="C9">
        <v>1</v>
      </c>
      <c r="D9" t="s">
        <v>52</v>
      </c>
      <c r="E9" t="s">
        <v>46</v>
      </c>
      <c r="F9" s="3">
        <v>1215</v>
      </c>
      <c r="G9" t="s">
        <v>53</v>
      </c>
      <c r="H9" s="2" t="s">
        <v>54</v>
      </c>
    </row>
    <row r="10" spans="1:9">
      <c r="A10" t="s">
        <v>44</v>
      </c>
      <c r="C10">
        <v>1</v>
      </c>
      <c r="D10" t="s">
        <v>55</v>
      </c>
      <c r="E10" t="s">
        <v>46</v>
      </c>
      <c r="F10">
        <v>416</v>
      </c>
      <c r="G10" t="s">
        <v>56</v>
      </c>
      <c r="H10" s="2" t="s">
        <v>57</v>
      </c>
    </row>
    <row r="11" spans="1:9">
      <c r="A11" t="s">
        <v>44</v>
      </c>
      <c r="C11">
        <v>1</v>
      </c>
      <c r="D11" t="s">
        <v>58</v>
      </c>
      <c r="E11" t="s">
        <v>46</v>
      </c>
      <c r="F11">
        <v>33</v>
      </c>
      <c r="G11" t="s">
        <v>59</v>
      </c>
      <c r="H11" s="2" t="s">
        <v>57</v>
      </c>
    </row>
    <row r="12" spans="1:9">
      <c r="A12" t="s">
        <v>44</v>
      </c>
      <c r="C12">
        <v>1</v>
      </c>
      <c r="D12" t="s">
        <v>60</v>
      </c>
      <c r="E12" t="s">
        <v>46</v>
      </c>
      <c r="F12">
        <v>37</v>
      </c>
      <c r="G12" t="s">
        <v>59</v>
      </c>
      <c r="H12" s="2" t="s">
        <v>57</v>
      </c>
    </row>
    <row r="13" spans="1:9">
      <c r="A13" t="s">
        <v>44</v>
      </c>
      <c r="C13">
        <v>1</v>
      </c>
      <c r="D13" t="s">
        <v>61</v>
      </c>
      <c r="E13" t="s">
        <v>46</v>
      </c>
      <c r="F13" s="1">
        <v>633</v>
      </c>
      <c r="G13" t="s">
        <v>62</v>
      </c>
      <c r="H13" s="2" t="s">
        <v>63</v>
      </c>
    </row>
    <row r="14" spans="1:9">
      <c r="A14" t="s">
        <v>44</v>
      </c>
      <c r="C14">
        <v>1</v>
      </c>
      <c r="D14" t="s">
        <v>64</v>
      </c>
      <c r="E14" t="s">
        <v>65</v>
      </c>
      <c r="F14" s="1">
        <v>442</v>
      </c>
      <c r="G14" t="s">
        <v>47</v>
      </c>
      <c r="H14" s="2" t="s">
        <v>66</v>
      </c>
    </row>
    <row r="15" spans="1:9">
      <c r="A15" t="s">
        <v>34</v>
      </c>
      <c r="B15" t="s">
        <v>34</v>
      </c>
      <c r="C15">
        <v>1</v>
      </c>
      <c r="D15" t="s">
        <v>67</v>
      </c>
      <c r="E15" t="s">
        <v>20</v>
      </c>
      <c r="F15" s="4">
        <v>365</v>
      </c>
      <c r="G15" t="s">
        <v>68</v>
      </c>
      <c r="H15" s="2" t="s">
        <v>69</v>
      </c>
    </row>
    <row r="16" spans="1:9">
      <c r="A16" t="s">
        <v>70</v>
      </c>
      <c r="C16">
        <v>1</v>
      </c>
      <c r="D16" t="s">
        <v>71</v>
      </c>
      <c r="E16" t="s">
        <v>72</v>
      </c>
      <c r="F16" s="4">
        <v>650</v>
      </c>
      <c r="G16" t="s">
        <v>73</v>
      </c>
      <c r="H16" s="2" t="s">
        <v>74</v>
      </c>
    </row>
    <row r="18" spans="5:7">
      <c r="E18" t="s">
        <v>75</v>
      </c>
      <c r="F18" s="1">
        <f>SUMPRODUCT(C2:C16,F2:F16)</f>
        <v>11983</v>
      </c>
    </row>
    <row r="26" spans="5:7">
      <c r="G26" t="s">
        <v>27</v>
      </c>
    </row>
    <row r="34" spans="5:5">
      <c r="E34" t="str">
        <f t="shared" ref="E34" si="0">_xlfn.CONCAT(E17,":",D17)</f>
        <v>:</v>
      </c>
    </row>
  </sheetData>
  <hyperlinks>
    <hyperlink ref="H2" r:id="rId1" xr:uid="{0F078BB5-ED82-47ED-8DED-333CEF2033D7}"/>
    <hyperlink ref="H3" r:id="rId2" xr:uid="{CF3C55BE-AB9C-4241-9E59-3BC22ACD4A40}"/>
    <hyperlink ref="H4" r:id="rId3" xr:uid="{725F0212-CA0A-497D-B2D0-8689B1C27E20}"/>
    <hyperlink ref="H6" r:id="rId4" xr:uid="{A77828DD-282C-45DE-BC9F-B0D41592DE02}"/>
    <hyperlink ref="H7" r:id="rId5" xr:uid="{9CC21FCB-0C95-40AF-A110-0ECF7C370EAD}"/>
    <hyperlink ref="H8" r:id="rId6" xr:uid="{4D4681C6-6B2F-4DD6-8C5E-30C9509E8DEE}"/>
    <hyperlink ref="H9" r:id="rId7" xr:uid="{B699A9B9-626E-4A0E-B44D-72AA05774163}"/>
    <hyperlink ref="H10" r:id="rId8" xr:uid="{785DB28F-2251-422A-8E10-3FF2A0567216}"/>
    <hyperlink ref="H11" r:id="rId9" xr:uid="{50B29D64-57EC-4188-804C-68B57342592B}"/>
    <hyperlink ref="H12" r:id="rId10" xr:uid="{1DB13E2D-8D70-4056-BF25-830C479A9110}"/>
    <hyperlink ref="H13" r:id="rId11" xr:uid="{8B89335F-2AF5-4BE0-A52C-8949C206B05D}"/>
    <hyperlink ref="H14" r:id="rId12" xr:uid="{CF83B71E-77D2-4B93-A2F2-1F4651B79CC6}"/>
    <hyperlink ref="H15" r:id="rId13" xr:uid="{612CA15A-19B4-416B-A350-91E9CDB71E0F}"/>
    <hyperlink ref="H16" r:id="rId14" xr:uid="{552CD0A0-4619-42D2-AE96-4C17D7CB420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BB99-FC6F-42AE-9D4E-59F196D3F747}">
  <dimension ref="A1:H9"/>
  <sheetViews>
    <sheetView workbookViewId="0">
      <selection activeCell="I11" sqref="I11"/>
    </sheetView>
  </sheetViews>
  <sheetFormatPr defaultRowHeight="15"/>
  <cols>
    <col min="1" max="1" width="38.42578125" bestFit="1" customWidth="1"/>
    <col min="3" max="3" width="27.7109375" bestFit="1" customWidth="1"/>
    <col min="4" max="4" width="24" bestFit="1" customWidth="1"/>
    <col min="5" max="5" width="13.28515625" bestFit="1" customWidth="1"/>
    <col min="6" max="6" width="116.85546875" bestFit="1" customWidth="1"/>
    <col min="7" max="7" width="38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>
      <c r="A2" t="s">
        <v>22</v>
      </c>
      <c r="B2">
        <v>1</v>
      </c>
      <c r="C2" t="s">
        <v>23</v>
      </c>
      <c r="D2" t="s">
        <v>24</v>
      </c>
      <c r="E2" t="s">
        <v>25</v>
      </c>
      <c r="F2" s="2" t="s">
        <v>26</v>
      </c>
    </row>
    <row r="3" spans="1:8">
      <c r="A3" t="s">
        <v>47</v>
      </c>
      <c r="B3">
        <v>1</v>
      </c>
      <c r="C3" t="s">
        <v>45</v>
      </c>
      <c r="E3" t="s">
        <v>46</v>
      </c>
      <c r="F3" s="2" t="s">
        <v>48</v>
      </c>
    </row>
    <row r="4" spans="1:8">
      <c r="A4" t="s">
        <v>50</v>
      </c>
      <c r="B4">
        <v>1</v>
      </c>
      <c r="C4" t="s">
        <v>49</v>
      </c>
      <c r="E4" t="s">
        <v>46</v>
      </c>
      <c r="F4" s="2" t="s">
        <v>48</v>
      </c>
    </row>
    <row r="5" spans="1:8">
      <c r="A5" t="s">
        <v>50</v>
      </c>
      <c r="B5">
        <v>1</v>
      </c>
      <c r="C5" t="s">
        <v>51</v>
      </c>
      <c r="E5" t="s">
        <v>46</v>
      </c>
      <c r="F5" s="2" t="s">
        <v>48</v>
      </c>
    </row>
    <row r="6" spans="1:8">
      <c r="A6" t="s">
        <v>53</v>
      </c>
      <c r="B6">
        <v>1</v>
      </c>
      <c r="C6" t="s">
        <v>52</v>
      </c>
      <c r="E6" t="s">
        <v>46</v>
      </c>
      <c r="F6" s="5" t="s">
        <v>54</v>
      </c>
      <c r="H6" s="2"/>
    </row>
    <row r="7" spans="1:8">
      <c r="A7" t="s">
        <v>76</v>
      </c>
      <c r="B7">
        <v>1</v>
      </c>
      <c r="C7" t="s">
        <v>64</v>
      </c>
      <c r="E7" t="s">
        <v>65</v>
      </c>
      <c r="F7" s="6" t="s">
        <v>66</v>
      </c>
      <c r="H7" s="2"/>
    </row>
    <row r="8" spans="1:8">
      <c r="A8" t="s">
        <v>68</v>
      </c>
      <c r="B8">
        <v>1</v>
      </c>
      <c r="C8" t="s">
        <v>67</v>
      </c>
      <c r="D8" s="4"/>
      <c r="E8" t="s">
        <v>20</v>
      </c>
      <c r="F8" s="2" t="s">
        <v>69</v>
      </c>
    </row>
    <row r="9" spans="1:8">
      <c r="A9" t="s">
        <v>73</v>
      </c>
      <c r="B9">
        <v>1</v>
      </c>
      <c r="C9" t="s">
        <v>71</v>
      </c>
      <c r="E9" s="2" t="s">
        <v>72</v>
      </c>
      <c r="F9" s="2" t="s">
        <v>74</v>
      </c>
    </row>
  </sheetData>
  <hyperlinks>
    <hyperlink ref="F2" r:id="rId1" xr:uid="{B7330758-2757-4DEB-832E-DBB5BF1404FF}"/>
    <hyperlink ref="F3" r:id="rId2" xr:uid="{9F80C6B1-FC58-4F8A-A152-AA5C5B92120C}"/>
    <hyperlink ref="F4" r:id="rId3" xr:uid="{27D9A93D-D7D7-4D99-A91A-67FCD20CC933}"/>
    <hyperlink ref="F5" r:id="rId4" xr:uid="{404E520C-3F3C-4681-BA3E-DC997C12C528}"/>
    <hyperlink ref="F6" r:id="rId5" xr:uid="{A15C4D74-21CB-49D7-84D3-8D933FA880CA}"/>
    <hyperlink ref="F7" r:id="rId6" xr:uid="{548601F3-469D-425D-9B5C-4036BDF9357A}"/>
    <hyperlink ref="F8" r:id="rId7" xr:uid="{2EF62657-6586-49B0-85E5-D5523F726E75}"/>
    <hyperlink ref="F9" r:id="rId8" xr:uid="{63C714A9-C84C-47C2-97E2-978BE198F8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Lucid Motors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Lembitz</dc:creator>
  <cp:keywords/>
  <dc:description/>
  <cp:lastModifiedBy/>
  <cp:revision/>
  <dcterms:created xsi:type="dcterms:W3CDTF">2020-05-21T21:40:39Z</dcterms:created>
  <dcterms:modified xsi:type="dcterms:W3CDTF">2020-07-30T20:17:42Z</dcterms:modified>
  <cp:category/>
  <cp:contentStatus/>
</cp:coreProperties>
</file>