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hidePivotFieldList="1"/>
  <xr:revisionPtr revIDLastSave="0" documentId="13_ncr:1_{7254EFA3-5086-49EB-83B0-AADAAC933E5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witter" sheetId="4" r:id="rId1"/>
    <sheet name="Twitter投稿時間" sheetId="8" r:id="rId2"/>
  </sheets>
  <definedNames>
    <definedName name="_xlnm._FilterDatabase" localSheetId="0" hidden="1">Twitter!$B$2:$B$30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2" i="4" l="1"/>
  <c r="M52" i="4"/>
  <c r="L52" i="4"/>
  <c r="K52" i="4"/>
  <c r="H52" i="4"/>
  <c r="I52" i="4" s="1"/>
  <c r="A52" i="4"/>
  <c r="N51" i="4"/>
  <c r="M51" i="4"/>
  <c r="L51" i="4"/>
  <c r="K51" i="4"/>
  <c r="I51" i="4"/>
  <c r="H51" i="4"/>
  <c r="A51" i="4"/>
  <c r="N50" i="4"/>
  <c r="M50" i="4"/>
  <c r="L50" i="4"/>
  <c r="K50" i="4"/>
  <c r="H50" i="4"/>
  <c r="I50" i="4" s="1"/>
  <c r="A50" i="4"/>
  <c r="N49" i="4"/>
  <c r="M49" i="4"/>
  <c r="L49" i="4"/>
  <c r="K49" i="4"/>
  <c r="I49" i="4"/>
  <c r="H49" i="4"/>
  <c r="A49" i="4"/>
  <c r="N48" i="4"/>
  <c r="M48" i="4"/>
  <c r="L48" i="4"/>
  <c r="K48" i="4"/>
  <c r="H48" i="4"/>
  <c r="I48" i="4" s="1"/>
  <c r="A48" i="4"/>
  <c r="N47" i="4"/>
  <c r="M47" i="4"/>
  <c r="L47" i="4"/>
  <c r="K47" i="4"/>
  <c r="I47" i="4"/>
  <c r="H47" i="4"/>
  <c r="A47" i="4"/>
  <c r="N46" i="4"/>
  <c r="M46" i="4"/>
  <c r="L46" i="4"/>
  <c r="K46" i="4"/>
  <c r="H46" i="4"/>
  <c r="I46" i="4" s="1"/>
  <c r="A46" i="4"/>
  <c r="N45" i="4"/>
  <c r="M45" i="4"/>
  <c r="L45" i="4"/>
  <c r="K45" i="4"/>
  <c r="I45" i="4"/>
  <c r="H45" i="4"/>
  <c r="A45" i="4"/>
  <c r="N44" i="4"/>
  <c r="M44" i="4"/>
  <c r="L44" i="4"/>
  <c r="K44" i="4"/>
  <c r="H44" i="4"/>
  <c r="I44" i="4" s="1"/>
  <c r="A44" i="4"/>
  <c r="N43" i="4"/>
  <c r="M43" i="4"/>
  <c r="L43" i="4"/>
  <c r="K43" i="4"/>
  <c r="I43" i="4"/>
  <c r="H43" i="4"/>
  <c r="A43" i="4"/>
  <c r="N42" i="4"/>
  <c r="M42" i="4"/>
  <c r="L42" i="4"/>
  <c r="K42" i="4"/>
  <c r="H42" i="4"/>
  <c r="I42" i="4" s="1"/>
  <c r="A42" i="4"/>
  <c r="N41" i="4"/>
  <c r="M41" i="4"/>
  <c r="L41" i="4"/>
  <c r="K41" i="4"/>
  <c r="I41" i="4"/>
  <c r="H41" i="4"/>
  <c r="A41" i="4"/>
  <c r="N40" i="4"/>
  <c r="M40" i="4"/>
  <c r="L40" i="4"/>
  <c r="K40" i="4"/>
  <c r="H40" i="4"/>
  <c r="I40" i="4" s="1"/>
  <c r="A40" i="4"/>
  <c r="N39" i="4"/>
  <c r="M39" i="4"/>
  <c r="L39" i="4"/>
  <c r="K39" i="4"/>
  <c r="I39" i="4"/>
  <c r="H39" i="4"/>
  <c r="A39" i="4"/>
  <c r="N38" i="4"/>
  <c r="M38" i="4"/>
  <c r="L38" i="4"/>
  <c r="K38" i="4"/>
  <c r="H38" i="4"/>
  <c r="I38" i="4" s="1"/>
  <c r="A38" i="4"/>
  <c r="N37" i="4"/>
  <c r="M37" i="4"/>
  <c r="L37" i="4"/>
  <c r="K37" i="4"/>
  <c r="I37" i="4"/>
  <c r="H37" i="4"/>
  <c r="A37" i="4"/>
  <c r="N36" i="4"/>
  <c r="M36" i="4"/>
  <c r="L36" i="4"/>
  <c r="K36" i="4"/>
  <c r="H36" i="4"/>
  <c r="I36" i="4" s="1"/>
  <c r="A36" i="4"/>
  <c r="N35" i="4"/>
  <c r="M35" i="4"/>
  <c r="L35" i="4"/>
  <c r="K35" i="4"/>
  <c r="I35" i="4"/>
  <c r="H35" i="4"/>
  <c r="A35" i="4"/>
  <c r="N34" i="4"/>
  <c r="M34" i="4"/>
  <c r="L34" i="4"/>
  <c r="K34" i="4"/>
  <c r="H34" i="4"/>
  <c r="I34" i="4" s="1"/>
  <c r="A34" i="4"/>
  <c r="N33" i="4"/>
  <c r="M33" i="4"/>
  <c r="L33" i="4"/>
  <c r="K33" i="4"/>
  <c r="I33" i="4"/>
  <c r="H33" i="4"/>
  <c r="A33" i="4"/>
  <c r="N32" i="4"/>
  <c r="M32" i="4"/>
  <c r="L32" i="4"/>
  <c r="K32" i="4"/>
  <c r="H32" i="4"/>
  <c r="I32" i="4" s="1"/>
  <c r="A32" i="4"/>
  <c r="N31" i="4"/>
  <c r="M31" i="4"/>
  <c r="L31" i="4"/>
  <c r="K31" i="4"/>
  <c r="I31" i="4"/>
  <c r="H31" i="4"/>
  <c r="A31" i="4"/>
  <c r="N16" i="4" l="1"/>
  <c r="N13" i="4" l="1"/>
  <c r="M13" i="4"/>
  <c r="L13" i="4"/>
  <c r="K13" i="4"/>
  <c r="H13" i="4"/>
  <c r="I13" i="4" s="1"/>
  <c r="A13" i="4"/>
  <c r="N10" i="4"/>
  <c r="M10" i="4"/>
  <c r="L10" i="4"/>
  <c r="K10" i="4"/>
  <c r="H10" i="4"/>
  <c r="I10" i="4" s="1"/>
  <c r="A10" i="4"/>
  <c r="N5" i="4"/>
  <c r="M5" i="4"/>
  <c r="L5" i="4"/>
  <c r="K5" i="4"/>
  <c r="H5" i="4"/>
  <c r="I5" i="4" s="1"/>
  <c r="A5" i="4"/>
  <c r="N14" i="4"/>
  <c r="M14" i="4"/>
  <c r="L14" i="4"/>
  <c r="K14" i="4"/>
  <c r="H14" i="4"/>
  <c r="I14" i="4" s="1"/>
  <c r="A14" i="4"/>
  <c r="N4" i="4"/>
  <c r="M4" i="4"/>
  <c r="L4" i="4"/>
  <c r="K4" i="4"/>
  <c r="H4" i="4"/>
  <c r="I4" i="4" s="1"/>
  <c r="A4" i="4"/>
  <c r="M16" i="4"/>
  <c r="L16" i="4"/>
  <c r="K16" i="4"/>
  <c r="H16" i="4"/>
  <c r="A16" i="4"/>
  <c r="N19" i="4"/>
  <c r="M19" i="4"/>
  <c r="L19" i="4"/>
  <c r="K19" i="4"/>
  <c r="H19" i="4"/>
  <c r="I19" i="4" s="1"/>
  <c r="A19" i="4"/>
  <c r="N30" i="4"/>
  <c r="M30" i="4"/>
  <c r="L30" i="4"/>
  <c r="K30" i="4"/>
  <c r="H30" i="4"/>
  <c r="I30" i="4" s="1"/>
  <c r="A30" i="4"/>
  <c r="N3" i="4"/>
  <c r="M3" i="4"/>
  <c r="L3" i="4"/>
  <c r="K3" i="4"/>
  <c r="H3" i="4"/>
  <c r="I3" i="4" s="1"/>
  <c r="A3" i="4"/>
  <c r="N6" i="4"/>
  <c r="M6" i="4"/>
  <c r="L6" i="4"/>
  <c r="K6" i="4"/>
  <c r="H6" i="4"/>
  <c r="I6" i="4" s="1"/>
  <c r="A6" i="4"/>
  <c r="N15" i="4"/>
  <c r="M15" i="4"/>
  <c r="L15" i="4"/>
  <c r="K15" i="4"/>
  <c r="H15" i="4"/>
  <c r="I15" i="4" s="1"/>
  <c r="A15" i="4"/>
  <c r="I16" i="4" l="1"/>
  <c r="M24" i="4"/>
  <c r="H25" i="4" l="1"/>
  <c r="H28" i="4"/>
  <c r="H24" i="4"/>
  <c r="H29" i="4"/>
  <c r="H26" i="4"/>
  <c r="H21" i="4"/>
  <c r="H17" i="4"/>
  <c r="H7" i="4"/>
  <c r="H9" i="4"/>
  <c r="H23" i="4"/>
  <c r="H27" i="4"/>
  <c r="H11" i="4"/>
  <c r="H18" i="4"/>
  <c r="H8" i="4"/>
  <c r="H22" i="4"/>
  <c r="H20" i="4"/>
  <c r="H12" i="4"/>
  <c r="N25" i="4" l="1"/>
  <c r="M25" i="4"/>
  <c r="N28" i="4"/>
  <c r="M28" i="4"/>
  <c r="N24" i="4"/>
  <c r="N29" i="4"/>
  <c r="M29" i="4"/>
  <c r="N26" i="4"/>
  <c r="M26" i="4"/>
  <c r="N21" i="4"/>
  <c r="M21" i="4"/>
  <c r="N17" i="4"/>
  <c r="M17" i="4"/>
  <c r="N7" i="4"/>
  <c r="M7" i="4"/>
  <c r="N9" i="4"/>
  <c r="M9" i="4"/>
  <c r="N23" i="4"/>
  <c r="M23" i="4"/>
  <c r="N27" i="4"/>
  <c r="M27" i="4"/>
  <c r="N11" i="4"/>
  <c r="M11" i="4"/>
  <c r="N18" i="4"/>
  <c r="M18" i="4"/>
  <c r="N8" i="4"/>
  <c r="M8" i="4"/>
  <c r="N22" i="4"/>
  <c r="M22" i="4"/>
  <c r="N20" i="4"/>
  <c r="M20" i="4"/>
  <c r="N12" i="4"/>
  <c r="M12" i="4"/>
  <c r="G7" i="8" l="1" a="1"/>
  <c r="G7" i="8" s="1"/>
  <c r="G6" i="8" a="1"/>
  <c r="G6" i="8" s="1"/>
  <c r="G9" i="8" a="1"/>
  <c r="G9" i="8" s="1"/>
  <c r="G8" i="8" a="1"/>
  <c r="G8" i="8" s="1"/>
  <c r="G10" i="8" a="1"/>
  <c r="G10" i="8" s="1"/>
  <c r="G5" i="8" a="1"/>
  <c r="G5" i="8" s="1"/>
  <c r="G4" i="8" a="1"/>
  <c r="G4" i="8" s="1"/>
  <c r="G31" i="8" a="1"/>
  <c r="G31" i="8" s="1"/>
  <c r="G37" i="8" a="1"/>
  <c r="G37" i="8" s="1"/>
  <c r="G27" i="8" a="1"/>
  <c r="G27" i="8" s="1"/>
  <c r="G17" i="8" a="1"/>
  <c r="G17" i="8" s="1"/>
  <c r="G29" i="8" a="1"/>
  <c r="G29" i="8" s="1"/>
  <c r="G15" i="8" a="1"/>
  <c r="G15" i="8" s="1"/>
  <c r="G21" i="8" a="1"/>
  <c r="G21" i="8" s="1"/>
  <c r="G34" i="8" a="1"/>
  <c r="G34" i="8" s="1"/>
  <c r="G28" i="8" a="1"/>
  <c r="G28" i="8" s="1"/>
  <c r="G24" i="8" a="1"/>
  <c r="G24" i="8" s="1"/>
  <c r="G25" i="8" a="1"/>
  <c r="G25" i="8" s="1"/>
  <c r="B22" i="8"/>
  <c r="G26" i="8" a="1"/>
  <c r="G26" i="8" s="1"/>
  <c r="G36" i="8" a="1"/>
  <c r="G36" i="8" s="1"/>
  <c r="G38" i="8" a="1"/>
  <c r="G38" i="8" s="1"/>
  <c r="G32" i="8" a="1"/>
  <c r="G32" i="8" s="1"/>
  <c r="G18" i="8" a="1"/>
  <c r="G18" i="8" s="1"/>
  <c r="G23" i="8" a="1"/>
  <c r="G23" i="8" s="1"/>
  <c r="G35" i="8" a="1"/>
  <c r="G35" i="8" s="1"/>
  <c r="G20" i="8" a="1"/>
  <c r="G20" i="8" s="1"/>
  <c r="G22" i="8" a="1"/>
  <c r="G22" i="8" s="1"/>
  <c r="G16" i="8" a="1"/>
  <c r="G16" i="8" s="1"/>
  <c r="G33" i="8" a="1"/>
  <c r="G33" i="8" s="1"/>
  <c r="G30" i="8" a="1"/>
  <c r="G30" i="8" s="1"/>
  <c r="G19" i="8" a="1"/>
  <c r="G19" i="8" s="1"/>
  <c r="C10" i="8"/>
  <c r="C6" i="8"/>
  <c r="D4" i="8"/>
  <c r="C9" i="8"/>
  <c r="C5" i="8"/>
  <c r="C7" i="8"/>
  <c r="C8" i="8"/>
  <c r="C4" i="8"/>
  <c r="C38" i="8"/>
  <c r="C34" i="8"/>
  <c r="C30" i="8"/>
  <c r="C26" i="8"/>
  <c r="C22" i="8"/>
  <c r="C18" i="8"/>
  <c r="C19" i="8"/>
  <c r="C37" i="8"/>
  <c r="C33" i="8"/>
  <c r="C29" i="8"/>
  <c r="C25" i="8"/>
  <c r="C21" i="8"/>
  <c r="C17" i="8"/>
  <c r="C31" i="8"/>
  <c r="C23" i="8"/>
  <c r="C36" i="8"/>
  <c r="C32" i="8"/>
  <c r="C28" i="8"/>
  <c r="C24" i="8"/>
  <c r="C20" i="8"/>
  <c r="C16" i="8"/>
  <c r="C35" i="8"/>
  <c r="C27" i="8"/>
  <c r="C15" i="8"/>
  <c r="D38" i="8"/>
  <c r="D10" i="8"/>
  <c r="D7" i="8"/>
  <c r="B19" i="8"/>
  <c r="D15" i="8"/>
  <c r="D19" i="8"/>
  <c r="D23" i="8"/>
  <c r="D27" i="8"/>
  <c r="D31" i="8"/>
  <c r="D35" i="8"/>
  <c r="D8" i="8"/>
  <c r="D16" i="8"/>
  <c r="D20" i="8"/>
  <c r="D24" i="8"/>
  <c r="D28" i="8"/>
  <c r="D32" i="8"/>
  <c r="D36" i="8"/>
  <c r="D5" i="8"/>
  <c r="D9" i="8"/>
  <c r="B21" i="8"/>
  <c r="D17" i="8"/>
  <c r="D21" i="8"/>
  <c r="D25" i="8"/>
  <c r="D29" i="8"/>
  <c r="D33" i="8"/>
  <c r="D37" i="8"/>
  <c r="D6" i="8"/>
  <c r="D18" i="8"/>
  <c r="D22" i="8"/>
  <c r="D26" i="8"/>
  <c r="D30" i="8"/>
  <c r="D34" i="8"/>
  <c r="L21" i="4"/>
  <c r="K21" i="4"/>
  <c r="L27" i="4"/>
  <c r="K27" i="4"/>
  <c r="L25" i="4"/>
  <c r="K25" i="4"/>
  <c r="L28" i="4"/>
  <c r="K28" i="4"/>
  <c r="L17" i="4"/>
  <c r="K17" i="4"/>
  <c r="L26" i="4"/>
  <c r="K26" i="4"/>
  <c r="L18" i="4"/>
  <c r="K18" i="4"/>
  <c r="L23" i="4"/>
  <c r="K23" i="4"/>
  <c r="L29" i="4"/>
  <c r="K29" i="4"/>
  <c r="L24" i="4"/>
  <c r="K24" i="4"/>
  <c r="L20" i="4"/>
  <c r="K20" i="4"/>
  <c r="L8" i="4"/>
  <c r="K8" i="4"/>
  <c r="A8" i="4"/>
  <c r="I8" i="4"/>
  <c r="A20" i="4"/>
  <c r="I20" i="4"/>
  <c r="A24" i="4"/>
  <c r="I24" i="4"/>
  <c r="A29" i="4"/>
  <c r="I29" i="4"/>
  <c r="A23" i="4"/>
  <c r="I23" i="4"/>
  <c r="A18" i="4"/>
  <c r="I18" i="4"/>
  <c r="A26" i="4"/>
  <c r="I26" i="4"/>
  <c r="A17" i="4"/>
  <c r="I17" i="4"/>
  <c r="B20" i="8"/>
  <c r="B38" i="8"/>
  <c r="A28" i="4"/>
  <c r="I28" i="4"/>
  <c r="A25" i="4"/>
  <c r="I25" i="4"/>
  <c r="A27" i="4"/>
  <c r="I27" i="4"/>
  <c r="A21" i="4"/>
  <c r="I21" i="4"/>
  <c r="I9" i="4"/>
  <c r="I7" i="4"/>
  <c r="F5" i="8" s="1" a="1"/>
  <c r="F5" i="8" s="1"/>
  <c r="B29" i="8"/>
  <c r="I12" i="4"/>
  <c r="I22" i="4"/>
  <c r="I11" i="4"/>
  <c r="F4" i="8" l="1" a="1"/>
  <c r="F4" i="8" s="1"/>
  <c r="F15" i="8" a="1"/>
  <c r="F15" i="8" s="1"/>
  <c r="F10" i="8" a="1"/>
  <c r="F10" i="8" s="1"/>
  <c r="F18" i="8" a="1"/>
  <c r="F18" i="8" s="1"/>
  <c r="F24" i="8" a="1"/>
  <c r="F24" i="8" s="1"/>
  <c r="F35" i="8" a="1"/>
  <c r="F35" i="8" s="1"/>
  <c r="F20" i="8" a="1"/>
  <c r="F20" i="8" s="1"/>
  <c r="F19" i="8" a="1"/>
  <c r="F19" i="8" s="1"/>
  <c r="F9" i="8" a="1"/>
  <c r="F9" i="8" s="1"/>
  <c r="F7" i="8" a="1"/>
  <c r="F7" i="8" s="1"/>
  <c r="F34" i="8" a="1"/>
  <c r="F34" i="8" s="1"/>
  <c r="F25" i="8" a="1"/>
  <c r="F25" i="8" s="1"/>
  <c r="F17" i="8" a="1"/>
  <c r="F17" i="8" s="1"/>
  <c r="F21" i="8" a="1"/>
  <c r="F21" i="8" s="1"/>
  <c r="F29" i="8" a="1"/>
  <c r="F29" i="8" s="1"/>
  <c r="F32" i="8" a="1"/>
  <c r="F32" i="8" s="1"/>
  <c r="F6" i="8" a="1"/>
  <c r="F6" i="8" s="1"/>
  <c r="F33" i="8" a="1"/>
  <c r="F33" i="8" s="1"/>
  <c r="F36" i="8" a="1"/>
  <c r="F36" i="8" s="1"/>
  <c r="F26" i="8" a="1"/>
  <c r="F26" i="8" s="1"/>
  <c r="F37" i="8" a="1"/>
  <c r="F37" i="8" s="1"/>
  <c r="F23" i="8" a="1"/>
  <c r="F23" i="8" s="1"/>
  <c r="F16" i="8" a="1"/>
  <c r="F16" i="8" s="1"/>
  <c r="F8" i="8" a="1"/>
  <c r="F8" i="8" s="1"/>
  <c r="F28" i="8" a="1"/>
  <c r="F28" i="8" s="1"/>
  <c r="F22" i="8" a="1"/>
  <c r="F22" i="8" s="1"/>
  <c r="F30" i="8" a="1"/>
  <c r="F30" i="8" s="1"/>
  <c r="F31" i="8" a="1"/>
  <c r="F31" i="8" s="1"/>
  <c r="F27" i="8" a="1"/>
  <c r="F27" i="8" s="1"/>
  <c r="F38" i="8" a="1"/>
  <c r="F38" i="8" s="1"/>
  <c r="B9" i="8"/>
  <c r="B4" i="8"/>
  <c r="B37" i="8"/>
  <c r="B24" i="8"/>
  <c r="B5" i="8"/>
  <c r="B25" i="8"/>
  <c r="B26" i="8"/>
  <c r="B27" i="8"/>
  <c r="B36" i="8"/>
  <c r="B28" i="8"/>
  <c r="B31" i="8"/>
  <c r="B30" i="8"/>
  <c r="B16" i="8"/>
  <c r="B23" i="8"/>
  <c r="B33" i="8"/>
  <c r="B34" i="8"/>
  <c r="B35" i="8"/>
  <c r="B6" i="8"/>
  <c r="B17" i="8"/>
  <c r="B7" i="8"/>
  <c r="B18" i="8"/>
  <c r="B32" i="8"/>
  <c r="B10" i="8"/>
  <c r="B8" i="8"/>
  <c r="B15" i="8"/>
  <c r="K12" i="4"/>
  <c r="L9" i="4"/>
  <c r="L7" i="4"/>
  <c r="L12" i="4"/>
  <c r="L22" i="4"/>
  <c r="L11" i="4"/>
  <c r="K7" i="4"/>
  <c r="A7" i="4"/>
  <c r="A12" i="4"/>
  <c r="K22" i="4"/>
  <c r="A22" i="4"/>
  <c r="K11" i="4"/>
  <c r="A11" i="4"/>
  <c r="A9" i="4"/>
  <c r="K9" i="4"/>
</calcChain>
</file>

<file path=xl/sharedStrings.xml><?xml version="1.0" encoding="utf-8"?>
<sst xmlns="http://schemas.openxmlformats.org/spreadsheetml/2006/main" count="59" uniqueCount="54">
  <si>
    <t>Profile Posts</t>
  </si>
  <si>
    <t>内容</t>
  </si>
  <si>
    <t>No.</t>
    <phoneticPr fontId="4"/>
  </si>
  <si>
    <t>日付</t>
    <phoneticPr fontId="4"/>
  </si>
  <si>
    <t>エンゲージメント数</t>
    <phoneticPr fontId="4"/>
  </si>
  <si>
    <t>エンゲージメント率</t>
    <phoneticPr fontId="4"/>
  </si>
  <si>
    <t>文字数</t>
    <phoneticPr fontId="5"/>
  </si>
  <si>
    <t>ハッシュタグ数</t>
    <phoneticPr fontId="5"/>
  </si>
  <si>
    <t>いいね数</t>
    <phoneticPr fontId="4"/>
  </si>
  <si>
    <t>リプライ数</t>
    <phoneticPr fontId="4"/>
  </si>
  <si>
    <t>リツイート数</t>
    <rPh sb="5" eb="6">
      <t>スウ</t>
    </rPh>
    <phoneticPr fontId="4"/>
  </si>
  <si>
    <t>通算</t>
  </si>
  <si>
    <t>曜日別</t>
  </si>
  <si>
    <t>平均 / Engagement Rate</t>
  </si>
  <si>
    <t>投稿本数</t>
  </si>
  <si>
    <t>Sunday</t>
  </si>
  <si>
    <t>Monday</t>
  </si>
  <si>
    <t>Tuesday</t>
  </si>
  <si>
    <t>Wednesday</t>
  </si>
  <si>
    <t>Thursday</t>
  </si>
  <si>
    <t>Friday</t>
  </si>
  <si>
    <t>Saturday</t>
  </si>
  <si>
    <t>時間別</t>
  </si>
  <si>
    <t>DAY</t>
    <phoneticPr fontId="5"/>
  </si>
  <si>
    <t>TIME</t>
    <phoneticPr fontId="5"/>
  </si>
  <si>
    <t>フォロワー数</t>
    <rPh sb="5" eb="6">
      <t>スウ</t>
    </rPh>
    <phoneticPr fontId="4"/>
  </si>
  <si>
    <t>平均 / Engagement</t>
    <phoneticPr fontId="2"/>
  </si>
  <si>
    <t>中央値 / Engagement Rate</t>
    <rPh sb="0" eb="2">
      <t>チュウオウ</t>
    </rPh>
    <rPh sb="2" eb="3">
      <t>チ</t>
    </rPh>
    <phoneticPr fontId="2"/>
  </si>
  <si>
    <t>中央値 / Engagement</t>
    <rPh sb="0" eb="2">
      <t>チュウオウ</t>
    </rPh>
    <rPh sb="2" eb="3">
      <t>チ</t>
    </rPh>
    <phoneticPr fontId="2"/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</si>
  <si>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</si>
  <si>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</si>
  <si>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</si>
  <si>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</si>
  <si>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</si>
  <si>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</si>
  <si>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</si>
  <si>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</si>
  <si>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</si>
  <si>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</si>
  <si>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</si>
  <si>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</si>
  <si>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</si>
  <si>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</si>
  <si>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</si>
  <si>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08</t>
  </si>
  <si>
    <t>07</t>
  </si>
  <si>
    <t>00</t>
  </si>
  <si>
    <t>01</t>
  </si>
  <si>
    <t>02</t>
  </si>
  <si>
    <t>03</t>
  </si>
  <si>
    <t>04</t>
  </si>
  <si>
    <t>05</t>
  </si>
  <si>
    <t>06</t>
  </si>
  <si>
    <t>クリエイティブ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</si>
</sst>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¥&quot;#,##0;[Red]&quot;¥&quot;\-#,##0"/>
    <numFmt numFmtId="165" formatCode="yyyy/m/d\ h:mm;@"/>
    <numFmt numFmtId="166" formatCode="#,##0_ ;[Red]\-#,##0\ "/>
    <numFmt numFmtId="167" formatCode="dd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Calibri"/>
      <family val="2"/>
      <scheme val="minor"/>
    </font>
    <font>
      <sz val="6"/>
      <name val="ＭＳ Ｐゴシック"/>
      <family val="3"/>
      <charset val="128"/>
    </font>
    <font>
      <b/>
      <sz val="16"/>
      <color theme="0"/>
      <name val="メイリオ"/>
      <family val="3"/>
      <charset val="128"/>
    </font>
    <font>
      <b/>
      <sz val="16"/>
      <name val="メイリオ"/>
      <family val="3"/>
      <charset val="128"/>
    </font>
    <font>
      <sz val="11"/>
      <color theme="1"/>
      <name val="メイリオ"/>
      <family val="2"/>
      <charset val="128"/>
    </font>
    <font>
      <sz val="11"/>
      <color rgb="FF000000"/>
      <name val="メイリオ"/>
      <family val="3"/>
      <charset val="128"/>
    </font>
    <font>
      <sz val="12"/>
      <color rgb="FF000000"/>
      <name val="メイリオ"/>
      <family val="3"/>
      <charset val="128"/>
    </font>
    <font>
      <sz val="11"/>
      <color theme="1"/>
      <name val="Calibri"/>
      <family val="2"/>
      <scheme val="minor"/>
    </font>
    <font>
      <b/>
      <sz val="16"/>
      <color rgb="FFFFFFFF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22"/>
      <color theme="1"/>
      <name val="メイリオ"/>
      <family val="3"/>
      <charset val="128"/>
    </font>
    <font>
      <sz val="22"/>
      <color rgb="FF000000"/>
      <name val="メイリオ"/>
      <family val="3"/>
      <charset val="128"/>
    </font>
    <font>
      <b/>
      <sz val="16"/>
      <color theme="0"/>
      <name val="Calibri"/>
      <family val="2"/>
      <charset val="128"/>
      <scheme val="minor"/>
    </font>
    <font>
      <sz val="16"/>
      <color theme="1"/>
      <name val="Calibri"/>
      <family val="2"/>
      <charset val="128"/>
      <scheme val="minor"/>
    </font>
    <font>
      <sz val="11"/>
      <color rgb="FF000000"/>
      <name val="Arial"/>
      <family val="2"/>
    </font>
    <font>
      <sz val="11"/>
      <color rgb="FF000000"/>
      <name val="ＭＳ Ｐゴシック"/>
      <family val="3"/>
      <charset val="128"/>
    </font>
    <font>
      <sz val="18"/>
      <color theme="1"/>
      <name val="メイリオ"/>
      <family val="3"/>
      <charset val="128"/>
    </font>
    <font>
      <sz val="22"/>
      <color theme="1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0"/>
    <xf numFmtId="3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8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6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9" fillId="2" borderId="0" xfId="1" applyFont="1" applyFill="1" applyAlignment="1">
      <alignment vertical="center"/>
    </xf>
    <xf numFmtId="10" fontId="10" fillId="2" borderId="0" xfId="1" applyNumberFormat="1" applyFont="1" applyFill="1" applyAlignment="1">
      <alignment horizontal="center" vertical="center"/>
    </xf>
    <xf numFmtId="0" fontId="11" fillId="2" borderId="0" xfId="0" applyFont="1" applyFill="1"/>
    <xf numFmtId="0" fontId="11" fillId="0" borderId="0" xfId="0" applyFont="1"/>
    <xf numFmtId="0" fontId="6" fillId="3" borderId="1" xfId="0" applyFont="1" applyFill="1" applyBorder="1" applyAlignment="1">
      <alignment horizontal="center" vertical="center"/>
    </xf>
    <xf numFmtId="165" fontId="6" fillId="4" borderId="1" xfId="1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166" fontId="14" fillId="0" borderId="1" xfId="2" applyNumberFormat="1" applyFont="1" applyBorder="1" applyAlignment="1">
      <alignment horizontal="right" vertical="center"/>
    </xf>
    <xf numFmtId="38" fontId="15" fillId="0" borderId="1" xfId="1" applyNumberFormat="1" applyFont="1" applyBorder="1" applyAlignment="1">
      <alignment horizontal="right" vertical="center"/>
    </xf>
    <xf numFmtId="0" fontId="8" fillId="0" borderId="0" xfId="0" applyFont="1" applyAlignment="1">
      <alignment vertical="top"/>
    </xf>
    <xf numFmtId="0" fontId="16" fillId="0" borderId="0" xfId="0" applyFont="1" applyAlignment="1">
      <alignment horizontal="center" vertical="center"/>
    </xf>
    <xf numFmtId="165" fontId="17" fillId="0" borderId="0" xfId="0" applyNumberFormat="1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vertical="center"/>
    </xf>
    <xf numFmtId="0" fontId="18" fillId="0" borderId="0" xfId="1" applyFont="1" applyAlignment="1">
      <alignment vertical="center"/>
    </xf>
    <xf numFmtId="10" fontId="19" fillId="0" borderId="0" xfId="1" applyNumberFormat="1" applyFont="1" applyAlignment="1">
      <alignment vertical="center"/>
    </xf>
    <xf numFmtId="165" fontId="20" fillId="0" borderId="1" xfId="0" applyNumberFormat="1" applyFont="1" applyBorder="1" applyAlignment="1">
      <alignment horizontal="left" vertical="center"/>
    </xf>
    <xf numFmtId="0" fontId="20" fillId="0" borderId="1" xfId="0" applyFont="1" applyBorder="1" applyAlignment="1">
      <alignment horizontal="left" vertical="top" wrapText="1"/>
    </xf>
    <xf numFmtId="10" fontId="8" fillId="0" borderId="0" xfId="6" applyNumberFormat="1" applyFont="1" applyAlignment="1">
      <alignment horizontal="right" vertical="center"/>
    </xf>
    <xf numFmtId="10" fontId="6" fillId="4" borderId="1" xfId="6" applyNumberFormat="1" applyFont="1" applyFill="1" applyBorder="1" applyAlignment="1">
      <alignment horizontal="center" vertical="center"/>
    </xf>
    <xf numFmtId="10" fontId="14" fillId="0" borderId="1" xfId="6" applyNumberFormat="1" applyFont="1" applyBorder="1" applyAlignment="1">
      <alignment horizontal="right" vertical="center"/>
    </xf>
    <xf numFmtId="10" fontId="11" fillId="0" borderId="0" xfId="6" applyNumberFormat="1" applyFont="1" applyAlignment="1">
      <alignment horizontal="right" vertical="center"/>
    </xf>
    <xf numFmtId="0" fontId="12" fillId="4" borderId="2" xfId="1" applyFont="1" applyFill="1" applyBorder="1" applyAlignment="1">
      <alignment horizontal="center" vertical="center" wrapText="1"/>
    </xf>
    <xf numFmtId="38" fontId="15" fillId="0" borderId="2" xfId="4" applyNumberFormat="1" applyFont="1" applyBorder="1" applyAlignment="1">
      <alignment vertical="center"/>
    </xf>
    <xf numFmtId="0" fontId="12" fillId="4" borderId="3" xfId="1" applyFont="1" applyFill="1" applyBorder="1" applyAlignment="1">
      <alignment horizontal="center" vertical="center" wrapText="1"/>
    </xf>
    <xf numFmtId="0" fontId="12" fillId="4" borderId="3" xfId="1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0" fontId="0" fillId="0" borderId="0" xfId="6" applyNumberFormat="1" applyFont="1" applyAlignment="1"/>
    <xf numFmtId="38" fontId="0" fillId="0" borderId="0" xfId="7" applyFont="1" applyAlignment="1"/>
    <xf numFmtId="167" fontId="0" fillId="0" borderId="0" xfId="0" applyNumberFormat="1"/>
  </cellXfs>
  <cellStyles count="8">
    <cellStyle name="Comma [0]" xfId="7" builtinId="6"/>
    <cellStyle name="Normal" xfId="0" builtinId="0"/>
    <cellStyle name="Percent" xfId="6" builtinId="5"/>
    <cellStyle name="パーセント 2" xfId="3" xr:uid="{00000000-0005-0000-0000-000000000000}"/>
    <cellStyle name="桁区切り [0] 2" xfId="4" xr:uid="{00000000-0005-0000-0000-000001000000}"/>
    <cellStyle name="桁区切り 2" xfId="2" xr:uid="{00000000-0005-0000-0000-000002000000}"/>
    <cellStyle name="標準 2" xfId="1" xr:uid="{00000000-0005-0000-0000-000005000000}"/>
    <cellStyle name="通貨 2" xfId="5" xr:uid="{00000000-0005-0000-0000-000003000000}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2"/>
  <sheetViews>
    <sheetView showGridLines="0" zoomScale="40" zoomScaleNormal="40" workbookViewId="0"/>
  </sheetViews>
  <sheetFormatPr defaultColWidth="8.85546875" defaultRowHeight="21"/>
  <cols>
    <col min="1" max="1" width="8.5703125" style="21" customWidth="1"/>
    <col min="2" max="3" width="29.28515625" style="22" customWidth="1"/>
    <col min="4" max="4" width="66.140625" style="23" customWidth="1"/>
    <col min="5" max="6" width="21.7109375" style="9" customWidth="1"/>
    <col min="7" max="7" width="21.7109375" style="24" customWidth="1"/>
    <col min="8" max="8" width="33.85546875" style="24" bestFit="1" customWidth="1"/>
    <col min="9" max="9" width="33.85546875" style="32" bestFit="1" customWidth="1"/>
    <col min="10" max="10" width="25.42578125" style="9" customWidth="1"/>
    <col min="11" max="11" width="21.85546875" style="25" customWidth="1"/>
    <col min="12" max="12" width="21.85546875" style="26" customWidth="1"/>
    <col min="13" max="13" width="28.28515625" style="9" bestFit="1" customWidth="1"/>
    <col min="14" max="14" width="11.42578125" style="9" bestFit="1" customWidth="1"/>
    <col min="15" max="16384" width="8.85546875" style="9"/>
  </cols>
  <sheetData>
    <row r="1" spans="1:79" ht="24.75">
      <c r="A1" s="1"/>
      <c r="B1" s="2" t="s">
        <v>0</v>
      </c>
      <c r="C1" s="2"/>
      <c r="D1" s="3"/>
      <c r="E1" s="4"/>
      <c r="F1" s="4"/>
      <c r="G1" s="5"/>
      <c r="H1" s="5"/>
      <c r="I1" s="29"/>
      <c r="J1" s="4"/>
      <c r="K1" s="6"/>
      <c r="L1" s="7"/>
      <c r="M1" s="8"/>
      <c r="N1" s="8"/>
      <c r="O1" s="8"/>
      <c r="P1" s="8"/>
    </row>
    <row r="2" spans="1:79" s="17" customFormat="1" ht="99" customHeight="1">
      <c r="A2" s="10" t="s">
        <v>2</v>
      </c>
      <c r="B2" s="11" t="s">
        <v>3</v>
      </c>
      <c r="C2" s="11" t="s">
        <v>53</v>
      </c>
      <c r="D2" s="12" t="s">
        <v>1</v>
      </c>
      <c r="E2" s="12" t="s">
        <v>8</v>
      </c>
      <c r="F2" s="12" t="s">
        <v>9</v>
      </c>
      <c r="G2" s="12" t="s">
        <v>10</v>
      </c>
      <c r="H2" s="10" t="s">
        <v>4</v>
      </c>
      <c r="I2" s="30" t="s">
        <v>5</v>
      </c>
      <c r="J2" s="13" t="s">
        <v>25</v>
      </c>
      <c r="K2" s="14" t="s">
        <v>6</v>
      </c>
      <c r="L2" s="33" t="s">
        <v>7</v>
      </c>
      <c r="M2" s="35" t="s">
        <v>23</v>
      </c>
      <c r="N2" s="36" t="s">
        <v>24</v>
      </c>
      <c r="O2" s="15"/>
      <c r="P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</row>
    <row r="3" spans="1:79" s="20" customFormat="1" ht="93.75" customHeight="1">
      <c r="A3" s="10">
        <f t="shared" ref="A3:A52" si="0">ROW()-2</f>
        <v>1</v>
      </c>
      <c r="B3" s="27"/>
      <c r="C3" s="27"/>
      <c r="D3" s="28"/>
      <c r="E3" s="18"/>
      <c r="F3" s="18"/>
      <c r="G3" s="18"/>
      <c r="H3" s="18">
        <f t="shared" ref="H3:H30" si="1">SUM(E3:G3)</f>
        <v>0</v>
      </c>
      <c r="I3" s="31" t="e">
        <f t="shared" ref="I3:I30" si="2">H3/J3</f>
        <v>#DIV/0!</v>
      </c>
      <c r="J3" s="18"/>
      <c r="K3" s="19">
        <f t="shared" ref="K3:K30" si="3">LEN(D3)</f>
        <v>0</v>
      </c>
      <c r="L3" s="34">
        <f t="shared" ref="L3:L30" si="4">LEN(D3)-LEN(SUBSTITUTE(D3,"#",""))</f>
        <v>0</v>
      </c>
      <c r="M3" s="37" t="str">
        <f t="shared" ref="M3:M30" si="5">TEXT(B3,"dddd")</f>
        <v>Saturday</v>
      </c>
      <c r="N3" s="37" t="str">
        <f t="shared" ref="N3:N30" si="6">TEXT(B3,"hh")</f>
        <v>00</v>
      </c>
    </row>
    <row r="4" spans="1:79" s="20" customFormat="1" ht="93.75" customHeight="1">
      <c r="A4" s="10">
        <f t="shared" si="0"/>
        <v>2</v>
      </c>
      <c r="B4" s="27"/>
      <c r="C4" s="27"/>
      <c r="D4" s="28"/>
      <c r="E4" s="18"/>
      <c r="F4" s="18"/>
      <c r="G4" s="18"/>
      <c r="H4" s="18">
        <f t="shared" si="1"/>
        <v>0</v>
      </c>
      <c r="I4" s="31" t="e">
        <f t="shared" si="2"/>
        <v>#DIV/0!</v>
      </c>
      <c r="J4" s="18"/>
      <c r="K4" s="19">
        <f t="shared" si="3"/>
        <v>0</v>
      </c>
      <c r="L4" s="34">
        <f t="shared" si="4"/>
        <v>0</v>
      </c>
      <c r="M4" s="37" t="str">
        <f t="shared" si="5"/>
        <v>Saturday</v>
      </c>
      <c r="N4" s="37" t="str">
        <f t="shared" si="6"/>
        <v>00</v>
      </c>
    </row>
    <row r="5" spans="1:79" s="20" customFormat="1" ht="93.75" customHeight="1">
      <c r="A5" s="10">
        <f t="shared" si="0"/>
        <v>3</v>
      </c>
      <c r="B5" s="27"/>
      <c r="C5" s="27"/>
      <c r="D5" s="28"/>
      <c r="E5" s="18"/>
      <c r="F5" s="18"/>
      <c r="G5" s="18"/>
      <c r="H5" s="18">
        <f t="shared" si="1"/>
        <v>0</v>
      </c>
      <c r="I5" s="31" t="e">
        <f t="shared" si="2"/>
        <v>#DIV/0!</v>
      </c>
      <c r="J5" s="18"/>
      <c r="K5" s="19">
        <f t="shared" si="3"/>
        <v>0</v>
      </c>
      <c r="L5" s="34">
        <f t="shared" si="4"/>
        <v>0</v>
      </c>
      <c r="M5" s="37" t="str">
        <f t="shared" si="5"/>
        <v>Saturday</v>
      </c>
      <c r="N5" s="37" t="str">
        <f t="shared" si="6"/>
        <v>00</v>
      </c>
    </row>
    <row r="6" spans="1:79" s="20" customFormat="1" ht="93.75" customHeight="1">
      <c r="A6" s="10">
        <f t="shared" si="0"/>
        <v>4</v>
      </c>
      <c r="B6" s="27"/>
      <c r="C6" s="27"/>
      <c r="D6" s="28"/>
      <c r="E6" s="18"/>
      <c r="F6" s="18"/>
      <c r="G6" s="18"/>
      <c r="H6" s="18">
        <f t="shared" si="1"/>
        <v>0</v>
      </c>
      <c r="I6" s="31" t="e">
        <f t="shared" si="2"/>
        <v>#DIV/0!</v>
      </c>
      <c r="J6" s="18"/>
      <c r="K6" s="19">
        <f t="shared" si="3"/>
        <v>0</v>
      </c>
      <c r="L6" s="34">
        <f t="shared" si="4"/>
        <v>0</v>
      </c>
      <c r="M6" s="37" t="str">
        <f t="shared" si="5"/>
        <v>Saturday</v>
      </c>
      <c r="N6" s="37" t="str">
        <f t="shared" si="6"/>
        <v>00</v>
      </c>
    </row>
    <row r="7" spans="1:79" s="20" customFormat="1" ht="93.75" customHeight="1">
      <c r="A7" s="10">
        <f t="shared" si="0"/>
        <v>5</v>
      </c>
      <c r="B7" s="27"/>
      <c r="C7" s="27"/>
      <c r="D7" s="28"/>
      <c r="E7" s="18"/>
      <c r="F7" s="18"/>
      <c r="G7" s="18"/>
      <c r="H7" s="18">
        <f t="shared" si="1"/>
        <v>0</v>
      </c>
      <c r="I7" s="31" t="e">
        <f t="shared" si="2"/>
        <v>#DIV/0!</v>
      </c>
      <c r="J7" s="18"/>
      <c r="K7" s="19">
        <f t="shared" si="3"/>
        <v>0</v>
      </c>
      <c r="L7" s="34">
        <f t="shared" si="4"/>
        <v>0</v>
      </c>
      <c r="M7" s="37" t="str">
        <f t="shared" si="5"/>
        <v>Saturday</v>
      </c>
      <c r="N7" s="37" t="str">
        <f t="shared" si="6"/>
        <v>00</v>
      </c>
    </row>
    <row r="8" spans="1:79" s="20" customFormat="1" ht="93.75" customHeight="1">
      <c r="A8" s="10">
        <f t="shared" si="0"/>
        <v>6</v>
      </c>
      <c r="B8" s="27"/>
      <c r="C8" s="27"/>
      <c r="D8" s="28"/>
      <c r="E8" s="18"/>
      <c r="F8" s="18"/>
      <c r="G8" s="18"/>
      <c r="H8" s="18">
        <f t="shared" si="1"/>
        <v>0</v>
      </c>
      <c r="I8" s="31" t="e">
        <f t="shared" si="2"/>
        <v>#DIV/0!</v>
      </c>
      <c r="J8" s="18"/>
      <c r="K8" s="19">
        <f t="shared" si="3"/>
        <v>0</v>
      </c>
      <c r="L8" s="34">
        <f t="shared" si="4"/>
        <v>0</v>
      </c>
      <c r="M8" s="37" t="str">
        <f t="shared" si="5"/>
        <v>Saturday</v>
      </c>
      <c r="N8" s="37" t="str">
        <f t="shared" si="6"/>
        <v>00</v>
      </c>
    </row>
    <row r="9" spans="1:79" s="20" customFormat="1" ht="93.75" customHeight="1">
      <c r="A9" s="10">
        <f t="shared" si="0"/>
        <v>7</v>
      </c>
      <c r="B9" s="27"/>
      <c r="C9" s="27"/>
      <c r="D9" s="28"/>
      <c r="E9" s="18"/>
      <c r="F9" s="18"/>
      <c r="G9" s="18"/>
      <c r="H9" s="18">
        <f t="shared" si="1"/>
        <v>0</v>
      </c>
      <c r="I9" s="31" t="e">
        <f t="shared" si="2"/>
        <v>#DIV/0!</v>
      </c>
      <c r="J9" s="18"/>
      <c r="K9" s="19">
        <f t="shared" si="3"/>
        <v>0</v>
      </c>
      <c r="L9" s="34">
        <f t="shared" si="4"/>
        <v>0</v>
      </c>
      <c r="M9" s="37" t="str">
        <f t="shared" si="5"/>
        <v>Saturday</v>
      </c>
      <c r="N9" s="37" t="str">
        <f t="shared" si="6"/>
        <v>00</v>
      </c>
    </row>
    <row r="10" spans="1:79" s="20" customFormat="1" ht="93.75" customHeight="1">
      <c r="A10" s="10">
        <f t="shared" si="0"/>
        <v>8</v>
      </c>
      <c r="B10" s="27"/>
      <c r="C10" s="27"/>
      <c r="D10" s="28"/>
      <c r="E10" s="18"/>
      <c r="F10" s="18"/>
      <c r="G10" s="18"/>
      <c r="H10" s="18">
        <f t="shared" si="1"/>
        <v>0</v>
      </c>
      <c r="I10" s="31" t="e">
        <f t="shared" si="2"/>
        <v>#DIV/0!</v>
      </c>
      <c r="J10" s="18"/>
      <c r="K10" s="19">
        <f t="shared" si="3"/>
        <v>0</v>
      </c>
      <c r="L10" s="34">
        <f t="shared" si="4"/>
        <v>0</v>
      </c>
      <c r="M10" s="37" t="str">
        <f t="shared" si="5"/>
        <v>Saturday</v>
      </c>
      <c r="N10" s="37" t="str">
        <f t="shared" si="6"/>
        <v>00</v>
      </c>
    </row>
    <row r="11" spans="1:79" s="20" customFormat="1" ht="93.75" customHeight="1">
      <c r="A11" s="10">
        <f t="shared" si="0"/>
        <v>9</v>
      </c>
      <c r="B11" s="27"/>
      <c r="C11" s="27"/>
      <c r="D11" s="28"/>
      <c r="E11" s="18"/>
      <c r="F11" s="18"/>
      <c r="G11" s="18"/>
      <c r="H11" s="18">
        <f t="shared" si="1"/>
        <v>0</v>
      </c>
      <c r="I11" s="31" t="e">
        <f t="shared" si="2"/>
        <v>#DIV/0!</v>
      </c>
      <c r="J11" s="18"/>
      <c r="K11" s="19">
        <f t="shared" si="3"/>
        <v>0</v>
      </c>
      <c r="L11" s="34">
        <f t="shared" si="4"/>
        <v>0</v>
      </c>
      <c r="M11" s="37" t="str">
        <f t="shared" si="5"/>
        <v>Saturday</v>
      </c>
      <c r="N11" s="37" t="str">
        <f t="shared" si="6"/>
        <v>00</v>
      </c>
    </row>
    <row r="12" spans="1:79" s="20" customFormat="1" ht="93.75" customHeight="1">
      <c r="A12" s="10">
        <f t="shared" si="0"/>
        <v>10</v>
      </c>
      <c r="B12" s="27"/>
      <c r="C12" s="27"/>
      <c r="D12" s="28"/>
      <c r="E12" s="18"/>
      <c r="F12" s="18"/>
      <c r="G12" s="18"/>
      <c r="H12" s="18">
        <f t="shared" si="1"/>
        <v>0</v>
      </c>
      <c r="I12" s="31" t="e">
        <f t="shared" si="2"/>
        <v>#DIV/0!</v>
      </c>
      <c r="J12" s="18"/>
      <c r="K12" s="19">
        <f t="shared" si="3"/>
        <v>0</v>
      </c>
      <c r="L12" s="34">
        <f t="shared" si="4"/>
        <v>0</v>
      </c>
      <c r="M12" s="37" t="str">
        <f t="shared" si="5"/>
        <v>Saturday</v>
      </c>
      <c r="N12" s="37" t="str">
        <f t="shared" si="6"/>
        <v>00</v>
      </c>
    </row>
    <row r="13" spans="1:79" s="20" customFormat="1" ht="93.75" customHeight="1">
      <c r="A13" s="10">
        <f t="shared" si="0"/>
        <v>11</v>
      </c>
      <c r="B13" s="27"/>
      <c r="C13" s="27"/>
      <c r="D13" s="28"/>
      <c r="E13" s="18"/>
      <c r="F13" s="18"/>
      <c r="G13" s="18"/>
      <c r="H13" s="18">
        <f t="shared" si="1"/>
        <v>0</v>
      </c>
      <c r="I13" s="31" t="e">
        <f t="shared" si="2"/>
        <v>#DIV/0!</v>
      </c>
      <c r="J13" s="18"/>
      <c r="K13" s="19">
        <f t="shared" si="3"/>
        <v>0</v>
      </c>
      <c r="L13" s="34">
        <f t="shared" si="4"/>
        <v>0</v>
      </c>
      <c r="M13" s="37" t="str">
        <f t="shared" si="5"/>
        <v>Saturday</v>
      </c>
      <c r="N13" s="37" t="str">
        <f t="shared" si="6"/>
        <v>00</v>
      </c>
    </row>
    <row r="14" spans="1:79" s="20" customFormat="1" ht="93.75" customHeight="1">
      <c r="A14" s="10">
        <f t="shared" si="0"/>
        <v>12</v>
      </c>
      <c r="B14" s="27"/>
      <c r="C14" s="27"/>
      <c r="D14" s="28"/>
      <c r="E14" s="18"/>
      <c r="F14" s="18"/>
      <c r="G14" s="18"/>
      <c r="H14" s="18">
        <f t="shared" si="1"/>
        <v>0</v>
      </c>
      <c r="I14" s="31" t="e">
        <f t="shared" si="2"/>
        <v>#DIV/0!</v>
      </c>
      <c r="J14" s="18"/>
      <c r="K14" s="19">
        <f t="shared" si="3"/>
        <v>0</v>
      </c>
      <c r="L14" s="34">
        <f t="shared" si="4"/>
        <v>0</v>
      </c>
      <c r="M14" s="37" t="str">
        <f t="shared" si="5"/>
        <v>Saturday</v>
      </c>
      <c r="N14" s="37" t="str">
        <f t="shared" si="6"/>
        <v>00</v>
      </c>
    </row>
    <row r="15" spans="1:79" s="20" customFormat="1" ht="93.75" customHeight="1">
      <c r="A15" s="10">
        <f t="shared" si="0"/>
        <v>13</v>
      </c>
      <c r="B15" s="27"/>
      <c r="C15" s="27"/>
      <c r="D15" s="28"/>
      <c r="E15" s="18"/>
      <c r="F15" s="18"/>
      <c r="G15" s="18"/>
      <c r="H15" s="18">
        <f t="shared" si="1"/>
        <v>0</v>
      </c>
      <c r="I15" s="31" t="e">
        <f t="shared" si="2"/>
        <v>#DIV/0!</v>
      </c>
      <c r="J15" s="18"/>
      <c r="K15" s="19">
        <f t="shared" si="3"/>
        <v>0</v>
      </c>
      <c r="L15" s="34">
        <f t="shared" si="4"/>
        <v>0</v>
      </c>
      <c r="M15" s="37" t="str">
        <f t="shared" si="5"/>
        <v>Saturday</v>
      </c>
      <c r="N15" s="37" t="str">
        <f t="shared" si="6"/>
        <v>00</v>
      </c>
    </row>
    <row r="16" spans="1:79" s="20" customFormat="1" ht="93.75" customHeight="1">
      <c r="A16" s="10">
        <f t="shared" si="0"/>
        <v>14</v>
      </c>
      <c r="B16" s="27"/>
      <c r="C16" s="27"/>
      <c r="D16" s="28"/>
      <c r="E16" s="18"/>
      <c r="F16" s="18"/>
      <c r="G16" s="18"/>
      <c r="H16" s="18">
        <f t="shared" si="1"/>
        <v>0</v>
      </c>
      <c r="I16" s="31" t="e">
        <f t="shared" si="2"/>
        <v>#DIV/0!</v>
      </c>
      <c r="J16" s="18"/>
      <c r="K16" s="19">
        <f t="shared" si="3"/>
        <v>0</v>
      </c>
      <c r="L16" s="34">
        <f t="shared" si="4"/>
        <v>0</v>
      </c>
      <c r="M16" s="37" t="str">
        <f t="shared" si="5"/>
        <v>Saturday</v>
      </c>
      <c r="N16" s="37" t="str">
        <f t="shared" si="6"/>
        <v>00</v>
      </c>
    </row>
    <row r="17" spans="1:14" s="20" customFormat="1" ht="93.75" customHeight="1">
      <c r="A17" s="10">
        <f t="shared" si="0"/>
        <v>15</v>
      </c>
      <c r="B17" s="27"/>
      <c r="C17" s="27"/>
      <c r="D17" s="28"/>
      <c r="E17" s="18"/>
      <c r="F17" s="18"/>
      <c r="G17" s="18"/>
      <c r="H17" s="18">
        <f t="shared" si="1"/>
        <v>0</v>
      </c>
      <c r="I17" s="31" t="e">
        <f t="shared" si="2"/>
        <v>#DIV/0!</v>
      </c>
      <c r="J17" s="18"/>
      <c r="K17" s="19">
        <f t="shared" si="3"/>
        <v>0</v>
      </c>
      <c r="L17" s="34">
        <f t="shared" si="4"/>
        <v>0</v>
      </c>
      <c r="M17" s="37" t="str">
        <f t="shared" si="5"/>
        <v>Saturday</v>
      </c>
      <c r="N17" s="37" t="str">
        <f t="shared" si="6"/>
        <v>00</v>
      </c>
    </row>
    <row r="18" spans="1:14" s="20" customFormat="1" ht="93.75" customHeight="1">
      <c r="A18" s="10">
        <f t="shared" si="0"/>
        <v>16</v>
      </c>
      <c r="B18" s="27"/>
      <c r="C18" s="27"/>
      <c r="D18" s="28"/>
      <c r="E18" s="18"/>
      <c r="F18" s="18"/>
      <c r="G18" s="18"/>
      <c r="H18" s="18">
        <f t="shared" si="1"/>
        <v>0</v>
      </c>
      <c r="I18" s="31" t="e">
        <f t="shared" si="2"/>
        <v>#DIV/0!</v>
      </c>
      <c r="J18" s="18"/>
      <c r="K18" s="19">
        <f t="shared" si="3"/>
        <v>0</v>
      </c>
      <c r="L18" s="34">
        <f t="shared" si="4"/>
        <v>0</v>
      </c>
      <c r="M18" s="37" t="str">
        <f t="shared" si="5"/>
        <v>Saturday</v>
      </c>
      <c r="N18" s="37" t="str">
        <f t="shared" si="6"/>
        <v>00</v>
      </c>
    </row>
    <row r="19" spans="1:14" s="20" customFormat="1" ht="93.75" customHeight="1">
      <c r="A19" s="10">
        <f t="shared" si="0"/>
        <v>17</v>
      </c>
      <c r="B19" s="27"/>
      <c r="C19" s="27"/>
      <c r="D19" s="28"/>
      <c r="E19" s="18"/>
      <c r="F19" s="18"/>
      <c r="G19" s="18"/>
      <c r="H19" s="18">
        <f t="shared" si="1"/>
        <v>0</v>
      </c>
      <c r="I19" s="31" t="e">
        <f t="shared" si="2"/>
        <v>#DIV/0!</v>
      </c>
      <c r="J19" s="18"/>
      <c r="K19" s="19">
        <f t="shared" si="3"/>
        <v>0</v>
      </c>
      <c r="L19" s="34">
        <f t="shared" si="4"/>
        <v>0</v>
      </c>
      <c r="M19" s="37" t="str">
        <f t="shared" si="5"/>
        <v>Saturday</v>
      </c>
      <c r="N19" s="37" t="str">
        <f t="shared" si="6"/>
        <v>00</v>
      </c>
    </row>
    <row r="20" spans="1:14" s="20" customFormat="1" ht="93.75" customHeight="1">
      <c r="A20" s="10">
        <f t="shared" si="0"/>
        <v>18</v>
      </c>
      <c r="B20" s="27"/>
      <c r="C20" s="27"/>
      <c r="D20" s="28"/>
      <c r="E20" s="18"/>
      <c r="F20" s="18"/>
      <c r="G20" s="18"/>
      <c r="H20" s="18">
        <f t="shared" si="1"/>
        <v>0</v>
      </c>
      <c r="I20" s="31" t="e">
        <f t="shared" si="2"/>
        <v>#DIV/0!</v>
      </c>
      <c r="J20" s="18"/>
      <c r="K20" s="19">
        <f t="shared" si="3"/>
        <v>0</v>
      </c>
      <c r="L20" s="34">
        <f t="shared" si="4"/>
        <v>0</v>
      </c>
      <c r="M20" s="37" t="str">
        <f t="shared" si="5"/>
        <v>Saturday</v>
      </c>
      <c r="N20" s="37" t="str">
        <f t="shared" si="6"/>
        <v>00</v>
      </c>
    </row>
    <row r="21" spans="1:14" s="20" customFormat="1" ht="93.75" customHeight="1">
      <c r="A21" s="10">
        <f t="shared" si="0"/>
        <v>19</v>
      </c>
      <c r="B21" s="27"/>
      <c r="C21" s="27"/>
      <c r="D21" s="28"/>
      <c r="E21" s="18"/>
      <c r="F21" s="18"/>
      <c r="G21" s="18"/>
      <c r="H21" s="18">
        <f t="shared" si="1"/>
        <v>0</v>
      </c>
      <c r="I21" s="31" t="e">
        <f t="shared" si="2"/>
        <v>#DIV/0!</v>
      </c>
      <c r="J21" s="18"/>
      <c r="K21" s="19">
        <f t="shared" si="3"/>
        <v>0</v>
      </c>
      <c r="L21" s="34">
        <f t="shared" si="4"/>
        <v>0</v>
      </c>
      <c r="M21" s="37" t="str">
        <f t="shared" si="5"/>
        <v>Saturday</v>
      </c>
      <c r="N21" s="37" t="str">
        <f t="shared" si="6"/>
        <v>00</v>
      </c>
    </row>
    <row r="22" spans="1:14" s="20" customFormat="1" ht="93.75" customHeight="1">
      <c r="A22" s="10">
        <f t="shared" si="0"/>
        <v>20</v>
      </c>
      <c r="B22" s="27"/>
      <c r="C22" s="27"/>
      <c r="D22" s="28"/>
      <c r="E22" s="18"/>
      <c r="F22" s="18"/>
      <c r="G22" s="18"/>
      <c r="H22" s="18">
        <f t="shared" si="1"/>
        <v>0</v>
      </c>
      <c r="I22" s="31" t="e">
        <f t="shared" si="2"/>
        <v>#DIV/0!</v>
      </c>
      <c r="J22" s="18"/>
      <c r="K22" s="19">
        <f t="shared" si="3"/>
        <v>0</v>
      </c>
      <c r="L22" s="34">
        <f t="shared" si="4"/>
        <v>0</v>
      </c>
      <c r="M22" s="37" t="str">
        <f t="shared" si="5"/>
        <v>Saturday</v>
      </c>
      <c r="N22" s="37" t="str">
        <f t="shared" si="6"/>
        <v>00</v>
      </c>
    </row>
    <row r="23" spans="1:14" s="20" customFormat="1" ht="93.75" customHeight="1">
      <c r="A23" s="10">
        <f t="shared" si="0"/>
        <v>21</v>
      </c>
      <c r="B23" s="27"/>
      <c r="C23" s="27"/>
      <c r="D23" s="28"/>
      <c r="E23" s="18"/>
      <c r="F23" s="18"/>
      <c r="G23" s="18"/>
      <c r="H23" s="18">
        <f t="shared" si="1"/>
        <v>0</v>
      </c>
      <c r="I23" s="31" t="e">
        <f t="shared" si="2"/>
        <v>#DIV/0!</v>
      </c>
      <c r="J23" s="18"/>
      <c r="K23" s="19">
        <f t="shared" si="3"/>
        <v>0</v>
      </c>
      <c r="L23" s="34">
        <f t="shared" si="4"/>
        <v>0</v>
      </c>
      <c r="M23" s="37" t="str">
        <f t="shared" si="5"/>
        <v>Saturday</v>
      </c>
      <c r="N23" s="37" t="str">
        <f t="shared" si="6"/>
        <v>00</v>
      </c>
    </row>
    <row r="24" spans="1:14" s="20" customFormat="1" ht="93.75" customHeight="1">
      <c r="A24" s="10">
        <f t="shared" si="0"/>
        <v>22</v>
      </c>
      <c r="B24" s="27"/>
      <c r="C24" s="27"/>
      <c r="D24" s="28"/>
      <c r="E24" s="18"/>
      <c r="F24" s="18"/>
      <c r="G24" s="18"/>
      <c r="H24" s="18">
        <f t="shared" si="1"/>
        <v>0</v>
      </c>
      <c r="I24" s="31" t="e">
        <f t="shared" si="2"/>
        <v>#DIV/0!</v>
      </c>
      <c r="J24" s="18"/>
      <c r="K24" s="19">
        <f t="shared" si="3"/>
        <v>0</v>
      </c>
      <c r="L24" s="34">
        <f t="shared" si="4"/>
        <v>0</v>
      </c>
      <c r="M24" s="37" t="str">
        <f t="shared" si="5"/>
        <v>Saturday</v>
      </c>
      <c r="N24" s="37" t="str">
        <f t="shared" si="6"/>
        <v>00</v>
      </c>
    </row>
    <row r="25" spans="1:14" s="20" customFormat="1" ht="93.75" customHeight="1">
      <c r="A25" s="10">
        <f t="shared" si="0"/>
        <v>23</v>
      </c>
      <c r="B25" s="27"/>
      <c r="C25" s="27"/>
      <c r="D25" s="28"/>
      <c r="E25" s="18"/>
      <c r="F25" s="18"/>
      <c r="G25" s="18"/>
      <c r="H25" s="18">
        <f t="shared" si="1"/>
        <v>0</v>
      </c>
      <c r="I25" s="31" t="e">
        <f t="shared" si="2"/>
        <v>#DIV/0!</v>
      </c>
      <c r="J25" s="18"/>
      <c r="K25" s="19">
        <f t="shared" si="3"/>
        <v>0</v>
      </c>
      <c r="L25" s="34">
        <f t="shared" si="4"/>
        <v>0</v>
      </c>
      <c r="M25" s="37" t="str">
        <f t="shared" si="5"/>
        <v>Saturday</v>
      </c>
      <c r="N25" s="37" t="str">
        <f t="shared" si="6"/>
        <v>00</v>
      </c>
    </row>
    <row r="26" spans="1:14" s="20" customFormat="1" ht="93.75" customHeight="1">
      <c r="A26" s="10">
        <f t="shared" si="0"/>
        <v>24</v>
      </c>
      <c r="B26" s="27"/>
      <c r="C26" s="27"/>
      <c r="D26" s="28"/>
      <c r="E26" s="18"/>
      <c r="F26" s="18"/>
      <c r="G26" s="18"/>
      <c r="H26" s="18">
        <f t="shared" si="1"/>
        <v>0</v>
      </c>
      <c r="I26" s="31" t="e">
        <f t="shared" si="2"/>
        <v>#DIV/0!</v>
      </c>
      <c r="J26" s="18"/>
      <c r="K26" s="19">
        <f t="shared" si="3"/>
        <v>0</v>
      </c>
      <c r="L26" s="34">
        <f t="shared" si="4"/>
        <v>0</v>
      </c>
      <c r="M26" s="37" t="str">
        <f t="shared" si="5"/>
        <v>Saturday</v>
      </c>
      <c r="N26" s="37" t="str">
        <f t="shared" si="6"/>
        <v>00</v>
      </c>
    </row>
    <row r="27" spans="1:14" s="20" customFormat="1" ht="93.75" customHeight="1">
      <c r="A27" s="10">
        <f t="shared" si="0"/>
        <v>25</v>
      </c>
      <c r="B27" s="27"/>
      <c r="C27" s="27"/>
      <c r="D27" s="28"/>
      <c r="E27" s="18"/>
      <c r="F27" s="18"/>
      <c r="G27" s="18"/>
      <c r="H27" s="18">
        <f t="shared" si="1"/>
        <v>0</v>
      </c>
      <c r="I27" s="31" t="e">
        <f t="shared" si="2"/>
        <v>#DIV/0!</v>
      </c>
      <c r="J27" s="18"/>
      <c r="K27" s="19">
        <f t="shared" si="3"/>
        <v>0</v>
      </c>
      <c r="L27" s="34">
        <f t="shared" si="4"/>
        <v>0</v>
      </c>
      <c r="M27" s="37" t="str">
        <f t="shared" si="5"/>
        <v>Saturday</v>
      </c>
      <c r="N27" s="37" t="str">
        <f t="shared" si="6"/>
        <v>00</v>
      </c>
    </row>
    <row r="28" spans="1:14" s="20" customFormat="1" ht="93.75" customHeight="1">
      <c r="A28" s="10">
        <f t="shared" si="0"/>
        <v>26</v>
      </c>
      <c r="B28" s="27"/>
      <c r="C28" s="27"/>
      <c r="D28" s="28"/>
      <c r="E28" s="18"/>
      <c r="F28" s="18"/>
      <c r="G28" s="18"/>
      <c r="H28" s="18">
        <f t="shared" si="1"/>
        <v>0</v>
      </c>
      <c r="I28" s="31" t="e">
        <f t="shared" si="2"/>
        <v>#DIV/0!</v>
      </c>
      <c r="J28" s="18"/>
      <c r="K28" s="19">
        <f t="shared" si="3"/>
        <v>0</v>
      </c>
      <c r="L28" s="34">
        <f t="shared" si="4"/>
        <v>0</v>
      </c>
      <c r="M28" s="37" t="str">
        <f t="shared" si="5"/>
        <v>Saturday</v>
      </c>
      <c r="N28" s="37" t="str">
        <f t="shared" si="6"/>
        <v>00</v>
      </c>
    </row>
    <row r="29" spans="1:14" s="20" customFormat="1" ht="93.75" customHeight="1">
      <c r="A29" s="10">
        <f t="shared" si="0"/>
        <v>27</v>
      </c>
      <c r="B29" s="27"/>
      <c r="C29" s="27"/>
      <c r="D29" s="28"/>
      <c r="E29" s="18"/>
      <c r="F29" s="18"/>
      <c r="G29" s="18"/>
      <c r="H29" s="18">
        <f t="shared" si="1"/>
        <v>0</v>
      </c>
      <c r="I29" s="31" t="e">
        <f t="shared" si="2"/>
        <v>#DIV/0!</v>
      </c>
      <c r="J29" s="18"/>
      <c r="K29" s="19">
        <f t="shared" si="3"/>
        <v>0</v>
      </c>
      <c r="L29" s="34">
        <f t="shared" si="4"/>
        <v>0</v>
      </c>
      <c r="M29" s="37" t="str">
        <f t="shared" si="5"/>
        <v>Saturday</v>
      </c>
      <c r="N29" s="37" t="str">
        <f t="shared" si="6"/>
        <v>00</v>
      </c>
    </row>
    <row r="30" spans="1:14" s="20" customFormat="1" ht="93.75" customHeight="1">
      <c r="A30" s="10">
        <f t="shared" si="0"/>
        <v>28</v>
      </c>
      <c r="B30" s="27"/>
      <c r="C30" s="27"/>
      <c r="D30" s="28"/>
      <c r="E30" s="18"/>
      <c r="F30" s="18"/>
      <c r="G30" s="18"/>
      <c r="H30" s="18">
        <f t="shared" si="1"/>
        <v>0</v>
      </c>
      <c r="I30" s="31" t="e">
        <f t="shared" si="2"/>
        <v>#DIV/0!</v>
      </c>
      <c r="J30" s="18"/>
      <c r="K30" s="19">
        <f t="shared" si="3"/>
        <v>0</v>
      </c>
      <c r="L30" s="34">
        <f t="shared" si="4"/>
        <v>0</v>
      </c>
      <c r="M30" s="37" t="str">
        <f t="shared" si="5"/>
        <v>Saturday</v>
      </c>
      <c r="N30" s="37" t="str">
        <f t="shared" si="6"/>
        <v>00</v>
      </c>
    </row>
    <row r="31" spans="1:14" s="20" customFormat="1" ht="93.75" customHeight="1">
      <c r="A31" s="10">
        <f t="shared" si="0"/>
        <v>29</v>
      </c>
      <c r="B31" s="27"/>
      <c r="C31" s="27"/>
      <c r="D31" s="28"/>
      <c r="E31" s="18"/>
      <c r="F31" s="18"/>
      <c r="G31" s="18"/>
      <c r="H31" s="18">
        <f t="shared" ref="H31:H52" si="7">SUM(E31:G31)</f>
        <v>0</v>
      </c>
      <c r="I31" s="31" t="e">
        <f t="shared" ref="I31:I52" si="8">H31/J31</f>
        <v>#DIV/0!</v>
      </c>
      <c r="J31" s="18"/>
      <c r="K31" s="19">
        <f t="shared" ref="K31:K52" si="9">LEN(D31)</f>
        <v>0</v>
      </c>
      <c r="L31" s="34">
        <f t="shared" ref="L31:L52" si="10">LEN(D31)-LEN(SUBSTITUTE(D31,"#",""))</f>
        <v>0</v>
      </c>
      <c r="M31" s="37" t="str">
        <f t="shared" ref="M31:M52" si="11">TEXT(B31,"dddd")</f>
        <v>Saturday</v>
      </c>
      <c r="N31" s="37" t="str">
        <f t="shared" ref="N31:N52" si="12">TEXT(B31,"hh")</f>
        <v>00</v>
      </c>
    </row>
    <row r="32" spans="1:14" s="20" customFormat="1" ht="93.75" customHeight="1">
      <c r="A32" s="10">
        <f t="shared" si="0"/>
        <v>30</v>
      </c>
      <c r="B32" s="27"/>
      <c r="C32" s="27"/>
      <c r="D32" s="28"/>
      <c r="E32" s="18"/>
      <c r="F32" s="18"/>
      <c r="G32" s="18"/>
      <c r="H32" s="18">
        <f t="shared" si="7"/>
        <v>0</v>
      </c>
      <c r="I32" s="31" t="e">
        <f t="shared" si="8"/>
        <v>#DIV/0!</v>
      </c>
      <c r="J32" s="18"/>
      <c r="K32" s="19">
        <f t="shared" si="9"/>
        <v>0</v>
      </c>
      <c r="L32" s="34">
        <f t="shared" si="10"/>
        <v>0</v>
      </c>
      <c r="M32" s="37" t="str">
        <f t="shared" si="11"/>
        <v>Saturday</v>
      </c>
      <c r="N32" s="37" t="str">
        <f t="shared" si="12"/>
        <v>00</v>
      </c>
    </row>
    <row r="33" spans="1:14" s="20" customFormat="1" ht="93.75" customHeight="1">
      <c r="A33" s="10">
        <f t="shared" si="0"/>
        <v>31</v>
      </c>
      <c r="B33" s="27"/>
      <c r="C33" s="27"/>
      <c r="D33" s="28"/>
      <c r="E33" s="18"/>
      <c r="F33" s="18"/>
      <c r="G33" s="18"/>
      <c r="H33" s="18">
        <f t="shared" si="7"/>
        <v>0</v>
      </c>
      <c r="I33" s="31" t="e">
        <f t="shared" si="8"/>
        <v>#DIV/0!</v>
      </c>
      <c r="J33" s="18"/>
      <c r="K33" s="19">
        <f t="shared" si="9"/>
        <v>0</v>
      </c>
      <c r="L33" s="34">
        <f t="shared" si="10"/>
        <v>0</v>
      </c>
      <c r="M33" s="37" t="str">
        <f t="shared" si="11"/>
        <v>Saturday</v>
      </c>
      <c r="N33" s="37" t="str">
        <f t="shared" si="12"/>
        <v>00</v>
      </c>
    </row>
    <row r="34" spans="1:14" s="20" customFormat="1" ht="93.75" customHeight="1">
      <c r="A34" s="10">
        <f t="shared" si="0"/>
        <v>32</v>
      </c>
      <c r="B34" s="27"/>
      <c r="C34" s="27"/>
      <c r="D34" s="28"/>
      <c r="E34" s="18"/>
      <c r="F34" s="18"/>
      <c r="G34" s="18"/>
      <c r="H34" s="18">
        <f t="shared" si="7"/>
        <v>0</v>
      </c>
      <c r="I34" s="31" t="e">
        <f t="shared" si="8"/>
        <v>#DIV/0!</v>
      </c>
      <c r="J34" s="18"/>
      <c r="K34" s="19">
        <f t="shared" si="9"/>
        <v>0</v>
      </c>
      <c r="L34" s="34">
        <f t="shared" si="10"/>
        <v>0</v>
      </c>
      <c r="M34" s="37" t="str">
        <f t="shared" si="11"/>
        <v>Saturday</v>
      </c>
      <c r="N34" s="37" t="str">
        <f t="shared" si="12"/>
        <v>00</v>
      </c>
    </row>
    <row r="35" spans="1:14" s="20" customFormat="1" ht="93.75" customHeight="1">
      <c r="A35" s="10">
        <f t="shared" si="0"/>
        <v>33</v>
      </c>
      <c r="B35" s="27"/>
      <c r="C35" s="27"/>
      <c r="D35" s="28"/>
      <c r="E35" s="18"/>
      <c r="F35" s="18"/>
      <c r="G35" s="18"/>
      <c r="H35" s="18">
        <f t="shared" si="7"/>
        <v>0</v>
      </c>
      <c r="I35" s="31" t="e">
        <f t="shared" si="8"/>
        <v>#DIV/0!</v>
      </c>
      <c r="J35" s="18"/>
      <c r="K35" s="19">
        <f t="shared" si="9"/>
        <v>0</v>
      </c>
      <c r="L35" s="34">
        <f t="shared" si="10"/>
        <v>0</v>
      </c>
      <c r="M35" s="37" t="str">
        <f t="shared" si="11"/>
        <v>Saturday</v>
      </c>
      <c r="N35" s="37" t="str">
        <f t="shared" si="12"/>
        <v>00</v>
      </c>
    </row>
    <row r="36" spans="1:14" s="20" customFormat="1" ht="93.75" customHeight="1">
      <c r="A36" s="10">
        <f t="shared" si="0"/>
        <v>34</v>
      </c>
      <c r="B36" s="27"/>
      <c r="C36" s="27"/>
      <c r="D36" s="28"/>
      <c r="E36" s="18"/>
      <c r="F36" s="18"/>
      <c r="G36" s="18"/>
      <c r="H36" s="18">
        <f t="shared" si="7"/>
        <v>0</v>
      </c>
      <c r="I36" s="31" t="e">
        <f t="shared" si="8"/>
        <v>#DIV/0!</v>
      </c>
      <c r="J36" s="18"/>
      <c r="K36" s="19">
        <f t="shared" si="9"/>
        <v>0</v>
      </c>
      <c r="L36" s="34">
        <f t="shared" si="10"/>
        <v>0</v>
      </c>
      <c r="M36" s="37" t="str">
        <f t="shared" si="11"/>
        <v>Saturday</v>
      </c>
      <c r="N36" s="37" t="str">
        <f t="shared" si="12"/>
        <v>00</v>
      </c>
    </row>
    <row r="37" spans="1:14" s="20" customFormat="1" ht="93.75" customHeight="1">
      <c r="A37" s="10">
        <f t="shared" si="0"/>
        <v>35</v>
      </c>
      <c r="B37" s="27"/>
      <c r="C37" s="27"/>
      <c r="D37" s="28"/>
      <c r="E37" s="18"/>
      <c r="F37" s="18"/>
      <c r="G37" s="18"/>
      <c r="H37" s="18">
        <f t="shared" si="7"/>
        <v>0</v>
      </c>
      <c r="I37" s="31" t="e">
        <f t="shared" si="8"/>
        <v>#DIV/0!</v>
      </c>
      <c r="J37" s="18"/>
      <c r="K37" s="19">
        <f t="shared" si="9"/>
        <v>0</v>
      </c>
      <c r="L37" s="34">
        <f t="shared" si="10"/>
        <v>0</v>
      </c>
      <c r="M37" s="37" t="str">
        <f t="shared" si="11"/>
        <v>Saturday</v>
      </c>
      <c r="N37" s="37" t="str">
        <f t="shared" si="12"/>
        <v>00</v>
      </c>
    </row>
    <row r="38" spans="1:14" s="20" customFormat="1" ht="93.75" customHeight="1">
      <c r="A38" s="10">
        <f t="shared" si="0"/>
        <v>36</v>
      </c>
      <c r="B38" s="27"/>
      <c r="C38" s="27"/>
      <c r="D38" s="28"/>
      <c r="E38" s="18"/>
      <c r="F38" s="18"/>
      <c r="G38" s="18"/>
      <c r="H38" s="18">
        <f t="shared" si="7"/>
        <v>0</v>
      </c>
      <c r="I38" s="31" t="e">
        <f t="shared" si="8"/>
        <v>#DIV/0!</v>
      </c>
      <c r="J38" s="18"/>
      <c r="K38" s="19">
        <f t="shared" si="9"/>
        <v>0</v>
      </c>
      <c r="L38" s="34">
        <f t="shared" si="10"/>
        <v>0</v>
      </c>
      <c r="M38" s="37" t="str">
        <f t="shared" si="11"/>
        <v>Saturday</v>
      </c>
      <c r="N38" s="37" t="str">
        <f t="shared" si="12"/>
        <v>00</v>
      </c>
    </row>
    <row r="39" spans="1:14" s="20" customFormat="1" ht="93.75" customHeight="1">
      <c r="A39" s="10">
        <f t="shared" si="0"/>
        <v>37</v>
      </c>
      <c r="B39" s="27"/>
      <c r="C39" s="27"/>
      <c r="D39" s="28"/>
      <c r="E39" s="18"/>
      <c r="F39" s="18"/>
      <c r="G39" s="18"/>
      <c r="H39" s="18">
        <f t="shared" si="7"/>
        <v>0</v>
      </c>
      <c r="I39" s="31" t="e">
        <f t="shared" si="8"/>
        <v>#DIV/0!</v>
      </c>
      <c r="J39" s="18"/>
      <c r="K39" s="19">
        <f t="shared" si="9"/>
        <v>0</v>
      </c>
      <c r="L39" s="34">
        <f t="shared" si="10"/>
        <v>0</v>
      </c>
      <c r="M39" s="37" t="str">
        <f t="shared" si="11"/>
        <v>Saturday</v>
      </c>
      <c r="N39" s="37" t="str">
        <f t="shared" si="12"/>
        <v>00</v>
      </c>
    </row>
    <row r="40" spans="1:14" s="20" customFormat="1" ht="93.75" customHeight="1">
      <c r="A40" s="10">
        <f t="shared" si="0"/>
        <v>38</v>
      </c>
      <c r="B40" s="27"/>
      <c r="C40" s="27"/>
      <c r="D40" s="28"/>
      <c r="E40" s="18"/>
      <c r="F40" s="18"/>
      <c r="G40" s="18"/>
      <c r="H40" s="18">
        <f t="shared" si="7"/>
        <v>0</v>
      </c>
      <c r="I40" s="31" t="e">
        <f t="shared" si="8"/>
        <v>#DIV/0!</v>
      </c>
      <c r="J40" s="18"/>
      <c r="K40" s="19">
        <f t="shared" si="9"/>
        <v>0</v>
      </c>
      <c r="L40" s="34">
        <f t="shared" si="10"/>
        <v>0</v>
      </c>
      <c r="M40" s="37" t="str">
        <f t="shared" si="11"/>
        <v>Saturday</v>
      </c>
      <c r="N40" s="37" t="str">
        <f t="shared" si="12"/>
        <v>00</v>
      </c>
    </row>
    <row r="41" spans="1:14" s="20" customFormat="1" ht="93.75" customHeight="1">
      <c r="A41" s="10">
        <f t="shared" si="0"/>
        <v>39</v>
      </c>
      <c r="B41" s="27"/>
      <c r="C41" s="27"/>
      <c r="D41" s="28"/>
      <c r="E41" s="18"/>
      <c r="F41" s="18"/>
      <c r="G41" s="18"/>
      <c r="H41" s="18">
        <f t="shared" si="7"/>
        <v>0</v>
      </c>
      <c r="I41" s="31" t="e">
        <f t="shared" si="8"/>
        <v>#DIV/0!</v>
      </c>
      <c r="J41" s="18"/>
      <c r="K41" s="19">
        <f t="shared" si="9"/>
        <v>0</v>
      </c>
      <c r="L41" s="34">
        <f t="shared" si="10"/>
        <v>0</v>
      </c>
      <c r="M41" s="37" t="str">
        <f t="shared" si="11"/>
        <v>Saturday</v>
      </c>
      <c r="N41" s="37" t="str">
        <f t="shared" si="12"/>
        <v>00</v>
      </c>
    </row>
    <row r="42" spans="1:14" s="20" customFormat="1" ht="93.75" customHeight="1">
      <c r="A42" s="10">
        <f t="shared" si="0"/>
        <v>40</v>
      </c>
      <c r="B42" s="27"/>
      <c r="C42" s="27"/>
      <c r="D42" s="28"/>
      <c r="E42" s="18"/>
      <c r="F42" s="18"/>
      <c r="G42" s="18"/>
      <c r="H42" s="18">
        <f t="shared" si="7"/>
        <v>0</v>
      </c>
      <c r="I42" s="31" t="e">
        <f t="shared" si="8"/>
        <v>#DIV/0!</v>
      </c>
      <c r="J42" s="18"/>
      <c r="K42" s="19">
        <f t="shared" si="9"/>
        <v>0</v>
      </c>
      <c r="L42" s="34">
        <f t="shared" si="10"/>
        <v>0</v>
      </c>
      <c r="M42" s="37" t="str">
        <f t="shared" si="11"/>
        <v>Saturday</v>
      </c>
      <c r="N42" s="37" t="str">
        <f t="shared" si="12"/>
        <v>00</v>
      </c>
    </row>
    <row r="43" spans="1:14" s="20" customFormat="1" ht="93.75" customHeight="1">
      <c r="A43" s="10">
        <f t="shared" si="0"/>
        <v>41</v>
      </c>
      <c r="B43" s="27"/>
      <c r="C43" s="27"/>
      <c r="D43" s="28"/>
      <c r="E43" s="18"/>
      <c r="F43" s="18"/>
      <c r="G43" s="18"/>
      <c r="H43" s="18">
        <f t="shared" si="7"/>
        <v>0</v>
      </c>
      <c r="I43" s="31" t="e">
        <f t="shared" si="8"/>
        <v>#DIV/0!</v>
      </c>
      <c r="J43" s="18"/>
      <c r="K43" s="19">
        <f t="shared" si="9"/>
        <v>0</v>
      </c>
      <c r="L43" s="34">
        <f t="shared" si="10"/>
        <v>0</v>
      </c>
      <c r="M43" s="37" t="str">
        <f t="shared" si="11"/>
        <v>Saturday</v>
      </c>
      <c r="N43" s="37" t="str">
        <f t="shared" si="12"/>
        <v>00</v>
      </c>
    </row>
    <row r="44" spans="1:14" s="20" customFormat="1" ht="93.75" customHeight="1">
      <c r="A44" s="10">
        <f t="shared" si="0"/>
        <v>42</v>
      </c>
      <c r="B44" s="27"/>
      <c r="C44" s="27"/>
      <c r="D44" s="28"/>
      <c r="E44" s="18"/>
      <c r="F44" s="18"/>
      <c r="G44" s="18"/>
      <c r="H44" s="18">
        <f t="shared" si="7"/>
        <v>0</v>
      </c>
      <c r="I44" s="31" t="e">
        <f t="shared" si="8"/>
        <v>#DIV/0!</v>
      </c>
      <c r="J44" s="18"/>
      <c r="K44" s="19">
        <f t="shared" si="9"/>
        <v>0</v>
      </c>
      <c r="L44" s="34">
        <f t="shared" si="10"/>
        <v>0</v>
      </c>
      <c r="M44" s="37" t="str">
        <f t="shared" si="11"/>
        <v>Saturday</v>
      </c>
      <c r="N44" s="37" t="str">
        <f t="shared" si="12"/>
        <v>00</v>
      </c>
    </row>
    <row r="45" spans="1:14" s="20" customFormat="1" ht="93.75" customHeight="1">
      <c r="A45" s="10">
        <f t="shared" si="0"/>
        <v>43</v>
      </c>
      <c r="B45" s="27"/>
      <c r="C45" s="27"/>
      <c r="D45" s="28"/>
      <c r="E45" s="18"/>
      <c r="F45" s="18"/>
      <c r="G45" s="18"/>
      <c r="H45" s="18">
        <f t="shared" si="7"/>
        <v>0</v>
      </c>
      <c r="I45" s="31" t="e">
        <f t="shared" si="8"/>
        <v>#DIV/0!</v>
      </c>
      <c r="J45" s="18"/>
      <c r="K45" s="19">
        <f t="shared" si="9"/>
        <v>0</v>
      </c>
      <c r="L45" s="34">
        <f t="shared" si="10"/>
        <v>0</v>
      </c>
      <c r="M45" s="37" t="str">
        <f t="shared" si="11"/>
        <v>Saturday</v>
      </c>
      <c r="N45" s="37" t="str">
        <f t="shared" si="12"/>
        <v>00</v>
      </c>
    </row>
    <row r="46" spans="1:14" s="20" customFormat="1" ht="93.75" customHeight="1">
      <c r="A46" s="10">
        <f t="shared" si="0"/>
        <v>44</v>
      </c>
      <c r="B46" s="27"/>
      <c r="C46" s="27"/>
      <c r="D46" s="28"/>
      <c r="E46" s="18"/>
      <c r="F46" s="18"/>
      <c r="G46" s="18"/>
      <c r="H46" s="18">
        <f t="shared" si="7"/>
        <v>0</v>
      </c>
      <c r="I46" s="31" t="e">
        <f t="shared" si="8"/>
        <v>#DIV/0!</v>
      </c>
      <c r="J46" s="18"/>
      <c r="K46" s="19">
        <f t="shared" si="9"/>
        <v>0</v>
      </c>
      <c r="L46" s="34">
        <f t="shared" si="10"/>
        <v>0</v>
      </c>
      <c r="M46" s="37" t="str">
        <f t="shared" si="11"/>
        <v>Saturday</v>
      </c>
      <c r="N46" s="37" t="str">
        <f t="shared" si="12"/>
        <v>00</v>
      </c>
    </row>
    <row r="47" spans="1:14" s="20" customFormat="1" ht="93.75" customHeight="1">
      <c r="A47" s="10">
        <f t="shared" si="0"/>
        <v>45</v>
      </c>
      <c r="B47" s="27"/>
      <c r="C47" s="27"/>
      <c r="D47" s="28"/>
      <c r="E47" s="18"/>
      <c r="F47" s="18"/>
      <c r="G47" s="18"/>
      <c r="H47" s="18">
        <f t="shared" si="7"/>
        <v>0</v>
      </c>
      <c r="I47" s="31" t="e">
        <f t="shared" si="8"/>
        <v>#DIV/0!</v>
      </c>
      <c r="J47" s="18"/>
      <c r="K47" s="19">
        <f t="shared" si="9"/>
        <v>0</v>
      </c>
      <c r="L47" s="34">
        <f t="shared" si="10"/>
        <v>0</v>
      </c>
      <c r="M47" s="37" t="str">
        <f t="shared" si="11"/>
        <v>Saturday</v>
      </c>
      <c r="N47" s="37" t="str">
        <f t="shared" si="12"/>
        <v>00</v>
      </c>
    </row>
    <row r="48" spans="1:14" s="20" customFormat="1" ht="93.75" customHeight="1">
      <c r="A48" s="10">
        <f t="shared" si="0"/>
        <v>46</v>
      </c>
      <c r="B48" s="27"/>
      <c r="C48" s="27"/>
      <c r="D48" s="28"/>
      <c r="E48" s="18"/>
      <c r="F48" s="18"/>
      <c r="G48" s="18"/>
      <c r="H48" s="18">
        <f t="shared" si="7"/>
        <v>0</v>
      </c>
      <c r="I48" s="31" t="e">
        <f t="shared" si="8"/>
        <v>#DIV/0!</v>
      </c>
      <c r="J48" s="18"/>
      <c r="K48" s="19">
        <f t="shared" si="9"/>
        <v>0</v>
      </c>
      <c r="L48" s="34">
        <f t="shared" si="10"/>
        <v>0</v>
      </c>
      <c r="M48" s="37" t="str">
        <f t="shared" si="11"/>
        <v>Saturday</v>
      </c>
      <c r="N48" s="37" t="str">
        <f t="shared" si="12"/>
        <v>00</v>
      </c>
    </row>
    <row r="49" spans="1:14" s="20" customFormat="1" ht="93.75" customHeight="1">
      <c r="A49" s="10">
        <f t="shared" si="0"/>
        <v>47</v>
      </c>
      <c r="B49" s="27"/>
      <c r="C49" s="27"/>
      <c r="D49" s="28"/>
      <c r="E49" s="18"/>
      <c r="F49" s="18"/>
      <c r="G49" s="18"/>
      <c r="H49" s="18">
        <f t="shared" si="7"/>
        <v>0</v>
      </c>
      <c r="I49" s="31" t="e">
        <f t="shared" si="8"/>
        <v>#DIV/0!</v>
      </c>
      <c r="J49" s="18"/>
      <c r="K49" s="19">
        <f t="shared" si="9"/>
        <v>0</v>
      </c>
      <c r="L49" s="34">
        <f t="shared" si="10"/>
        <v>0</v>
      </c>
      <c r="M49" s="37" t="str">
        <f t="shared" si="11"/>
        <v>Saturday</v>
      </c>
      <c r="N49" s="37" t="str">
        <f t="shared" si="12"/>
        <v>00</v>
      </c>
    </row>
    <row r="50" spans="1:14" s="20" customFormat="1" ht="93.75" customHeight="1">
      <c r="A50" s="10">
        <f t="shared" si="0"/>
        <v>48</v>
      </c>
      <c r="B50" s="27"/>
      <c r="C50" s="27"/>
      <c r="D50" s="28"/>
      <c r="E50" s="18"/>
      <c r="F50" s="18"/>
      <c r="G50" s="18"/>
      <c r="H50" s="18">
        <f t="shared" si="7"/>
        <v>0</v>
      </c>
      <c r="I50" s="31" t="e">
        <f t="shared" si="8"/>
        <v>#DIV/0!</v>
      </c>
      <c r="J50" s="18"/>
      <c r="K50" s="19">
        <f t="shared" si="9"/>
        <v>0</v>
      </c>
      <c r="L50" s="34">
        <f t="shared" si="10"/>
        <v>0</v>
      </c>
      <c r="M50" s="37" t="str">
        <f t="shared" si="11"/>
        <v>Saturday</v>
      </c>
      <c r="N50" s="37" t="str">
        <f t="shared" si="12"/>
        <v>00</v>
      </c>
    </row>
    <row r="51" spans="1:14" s="20" customFormat="1" ht="93.75" customHeight="1">
      <c r="A51" s="10">
        <f t="shared" si="0"/>
        <v>49</v>
      </c>
      <c r="B51" s="27"/>
      <c r="C51" s="27"/>
      <c r="D51" s="28"/>
      <c r="E51" s="18"/>
      <c r="F51" s="18"/>
      <c r="G51" s="18"/>
      <c r="H51" s="18">
        <f t="shared" si="7"/>
        <v>0</v>
      </c>
      <c r="I51" s="31" t="e">
        <f t="shared" si="8"/>
        <v>#DIV/0!</v>
      </c>
      <c r="J51" s="18"/>
      <c r="K51" s="19">
        <f t="shared" si="9"/>
        <v>0</v>
      </c>
      <c r="L51" s="34">
        <f t="shared" si="10"/>
        <v>0</v>
      </c>
      <c r="M51" s="37" t="str">
        <f t="shared" si="11"/>
        <v>Saturday</v>
      </c>
      <c r="N51" s="37" t="str">
        <f t="shared" si="12"/>
        <v>00</v>
      </c>
    </row>
    <row r="52" spans="1:14" s="20" customFormat="1" ht="93.75" customHeight="1">
      <c r="A52" s="10">
        <f t="shared" si="0"/>
        <v>50</v>
      </c>
      <c r="B52" s="27"/>
      <c r="C52" s="27"/>
      <c r="D52" s="28"/>
      <c r="E52" s="18"/>
      <c r="F52" s="18"/>
      <c r="G52" s="18"/>
      <c r="H52" s="18">
        <f t="shared" si="7"/>
        <v>0</v>
      </c>
      <c r="I52" s="31" t="e">
        <f t="shared" si="8"/>
        <v>#DIV/0!</v>
      </c>
      <c r="J52" s="18"/>
      <c r="K52" s="19">
        <f t="shared" si="9"/>
        <v>0</v>
      </c>
      <c r="L52" s="34">
        <f t="shared" si="10"/>
        <v>0</v>
      </c>
      <c r="M52" s="37" t="str">
        <f t="shared" si="11"/>
        <v>Saturday</v>
      </c>
      <c r="N52" s="37" t="str">
        <f t="shared" si="12"/>
        <v>00</v>
      </c>
    </row>
  </sheetData>
  <sortState ref="A3:N30">
    <sortCondition descending="1" ref="I3"/>
  </sortState>
  <phoneticPr fontId="5"/>
  <conditionalFormatting sqref="J3:J52"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{9FF09D37-1EB9-4B84-9093-1E3EC019182B}</x14:id>
        </ext>
      </extLst>
    </cfRule>
  </conditionalFormatting>
  <conditionalFormatting sqref="K3:K52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{609078AC-0E1E-425B-B713-523E0BB964AA}</x14:id>
        </ext>
      </extLst>
    </cfRule>
  </conditionalFormatting>
  <conditionalFormatting sqref="L3:L52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{002F78F8-4576-48A0-9600-123A11FEEE31}</x14:id>
        </ext>
      </extLst>
    </cfRule>
  </conditionalFormatting>
  <conditionalFormatting sqref="I3:I52">
    <cfRule type="top10" dxfId="9" priority="125" percent="1" bottom="1" rank="30"/>
    <cfRule type="top10" dxfId="8" priority="126" percent="1" rank="30"/>
  </conditionalFormatting>
  <conditionalFormatting sqref="H3:H52">
    <cfRule type="top10" dxfId="7" priority="127" percent="1" bottom="1" rank="30"/>
    <cfRule type="top10" dxfId="6" priority="128" percent="1" rank="30"/>
  </conditionalFormatting>
  <conditionalFormatting sqref="G3:G52">
    <cfRule type="top10" dxfId="5" priority="129" percent="1" bottom="1" rank="30"/>
    <cfRule type="top10" dxfId="4" priority="130" percent="1" rank="30"/>
  </conditionalFormatting>
  <conditionalFormatting sqref="F3:F52">
    <cfRule type="top10" dxfId="3" priority="131" percent="1" bottom="1" rank="30"/>
    <cfRule type="top10" dxfId="2" priority="132" percent="1" rank="30"/>
  </conditionalFormatting>
  <conditionalFormatting sqref="E3:E52">
    <cfRule type="top10" dxfId="1" priority="133" percent="1" bottom="1" rank="30"/>
    <cfRule type="top10" dxfId="0" priority="134" percent="1" rank="30"/>
  </conditionalFormatting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F09D37-1EB9-4B84-9093-1E3EC019182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J3:J52</xm:sqref>
        </x14:conditionalFormatting>
        <x14:conditionalFormatting xmlns:xm="http://schemas.microsoft.com/office/excel/2006/main">
          <x14:cfRule type="dataBar" id="{609078AC-0E1E-425B-B713-523E0BB964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K3:K52</xm:sqref>
        </x14:conditionalFormatting>
        <x14:conditionalFormatting xmlns:xm="http://schemas.microsoft.com/office/excel/2006/main">
          <x14:cfRule type="dataBar" id="{002F78F8-4576-48A0-9600-123A11FEEE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L3:L52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0378-53FF-4B81-A711-1D96C7107D25}">
  <dimension ref="A1:G38"/>
  <sheetViews>
    <sheetView tabSelected="1" zoomScaleNormal="100" workbookViewId="0">
      <selection activeCell="K4" sqref="K4"/>
    </sheetView>
  </sheetViews>
  <sheetFormatPr defaultRowHeight="15"/>
  <cols>
    <col min="1" max="1" width="11" bestFit="1" customWidth="1"/>
    <col min="2" max="2" width="22.5703125" bestFit="1" customWidth="1"/>
    <col min="3" max="3" width="19.28515625" bestFit="1" customWidth="1"/>
    <col min="4" max="4" width="8.42578125" bestFit="1" customWidth="1"/>
    <col min="6" max="6" width="24.42578125" bestFit="1" customWidth="1"/>
    <col min="7" max="7" width="19.28515625" bestFit="1" customWidth="1"/>
  </cols>
  <sheetData>
    <row r="1" spans="1:7">
      <c r="A1" t="s">
        <v>11</v>
      </c>
    </row>
    <row r="2" spans="1:7">
      <c r="A2" t="s">
        <v>12</v>
      </c>
    </row>
    <row r="3" spans="1:7">
      <c r="B3" t="s">
        <v>13</v>
      </c>
      <c r="C3" t="s">
        <v>26</v>
      </c>
      <c r="D3" t="s">
        <v>14</v>
      </c>
      <c r="F3" t="s">
        <v>27</v>
      </c>
      <c r="G3" t="s">
        <v>28</v>
      </c>
    </row>
    <row r="4" spans="1:7">
      <c r="A4" t="s">
        <v>15</v>
      </c>
      <c r="B4" s="38" t="e">
        <f>AVERAGEIF(Twitter!M:M,Twitter投稿時間!A4,Twitter!I:I)</f>
        <v>#DIV/0!</v>
      </c>
      <c r="C4" s="39" t="e">
        <f>AVERAGEIF(Twitter!M:M,Twitter投稿時間!A4,Twitter!H:H)</f>
        <v>#DIV/0!</v>
      </c>
      <c r="D4">
        <f>COUNTIF(Twitter!M:M,Twitter投稿時間!A4)</f>
        <v>0</v>
      </c>
      <c r="F4" s="38" t="e">
        <f t="array" ref="F4">MEDIAN(IF(Twitter!$M:$M=Twitter投稿時間!A4,Twitter!$I:$I))</f>
        <v>#NUM!</v>
      </c>
      <c r="G4" s="39" t="e">
        <f t="array" ref="G4">MEDIAN(IF(Twitter!$M:$M=Twitter投稿時間!A4,Twitter!$H:$H))</f>
        <v>#NUM!</v>
      </c>
    </row>
    <row r="5" spans="1:7">
      <c r="A5" t="s">
        <v>16</v>
      </c>
      <c r="B5" s="38" t="e">
        <f>AVERAGEIF(Twitter!M:M,Twitter投稿時間!A5,Twitter!I:I)</f>
        <v>#DIV/0!</v>
      </c>
      <c r="C5" s="39" t="e">
        <f>AVERAGEIF(Twitter!M:M,Twitter投稿時間!A5,Twitter!H:H)</f>
        <v>#DIV/0!</v>
      </c>
      <c r="D5">
        <f>COUNTIF(Twitter!M:M,Twitter投稿時間!A5)</f>
        <v>0</v>
      </c>
      <c r="F5" s="38" t="e">
        <f t="array" ref="F5">MEDIAN(IF(Twitter!$M:$M=Twitter投稿時間!A5,Twitter!$I:$I))</f>
        <v>#NUM!</v>
      </c>
      <c r="G5" s="39" t="e">
        <f t="array" ref="G5">MEDIAN(IF(Twitter!$M:$M=Twitter投稿時間!A5,Twitter!$H:$H))</f>
        <v>#NUM!</v>
      </c>
    </row>
    <row r="6" spans="1:7">
      <c r="A6" t="s">
        <v>17</v>
      </c>
      <c r="B6" s="38" t="e">
        <f>AVERAGEIF(Twitter!M:M,Twitter投稿時間!A6,Twitter!I:I)</f>
        <v>#DIV/0!</v>
      </c>
      <c r="C6" s="39" t="e">
        <f>AVERAGEIF(Twitter!M:M,Twitter投稿時間!A6,Twitter!H:H)</f>
        <v>#DIV/0!</v>
      </c>
      <c r="D6">
        <f>COUNTIF(Twitter!M:M,Twitter投稿時間!A6)</f>
        <v>0</v>
      </c>
      <c r="F6" s="38" t="e">
        <f t="array" ref="F6">MEDIAN(IF(Twitter!$M:$M=Twitter投稿時間!A6,Twitter!$I:$I))</f>
        <v>#NUM!</v>
      </c>
      <c r="G6" s="39" t="e">
        <f t="array" ref="G6">MEDIAN(IF(Twitter!$M:$M=Twitter投稿時間!A6,Twitter!$H:$H))</f>
        <v>#NUM!</v>
      </c>
    </row>
    <row r="7" spans="1:7">
      <c r="A7" t="s">
        <v>18</v>
      </c>
      <c r="B7" s="38" t="e">
        <f>AVERAGEIF(Twitter!M:M,Twitter投稿時間!A7,Twitter!I:I)</f>
        <v>#DIV/0!</v>
      </c>
      <c r="C7" s="39" t="e">
        <f>AVERAGEIF(Twitter!M:M,Twitter投稿時間!A7,Twitter!H:H)</f>
        <v>#DIV/0!</v>
      </c>
      <c r="D7">
        <f>COUNTIF(Twitter!M:M,Twitter投稿時間!A7)</f>
        <v>0</v>
      </c>
      <c r="F7" s="38" t="e">
        <f t="array" ref="F7">MEDIAN(IF(Twitter!$M:$M=Twitter投稿時間!A7,Twitter!$I:$I))</f>
        <v>#NUM!</v>
      </c>
      <c r="G7" s="39" t="e">
        <f t="array" ref="G7">MEDIAN(IF(Twitter!$M:$M=Twitter投稿時間!A7,Twitter!$H:$H))</f>
        <v>#NUM!</v>
      </c>
    </row>
    <row r="8" spans="1:7">
      <c r="A8" t="s">
        <v>19</v>
      </c>
      <c r="B8" s="38" t="e">
        <f>AVERAGEIF(Twitter!M:M,Twitter投稿時間!A8,Twitter!I:I)</f>
        <v>#DIV/0!</v>
      </c>
      <c r="C8" s="39" t="e">
        <f>AVERAGEIF(Twitter!M:M,Twitter投稿時間!A8,Twitter!H:H)</f>
        <v>#DIV/0!</v>
      </c>
      <c r="D8">
        <f>COUNTIF(Twitter!M:M,Twitter投稿時間!A8)</f>
        <v>0</v>
      </c>
      <c r="F8" s="38" t="e">
        <f t="array" ref="F8">MEDIAN(IF(Twitter!$M:$M=Twitter投稿時間!A8,Twitter!$I:$I))</f>
        <v>#NUM!</v>
      </c>
      <c r="G8" s="39" t="e">
        <f t="array" ref="G8">MEDIAN(IF(Twitter!$M:$M=Twitter投稿時間!A8,Twitter!$H:$H))</f>
        <v>#NUM!</v>
      </c>
    </row>
    <row r="9" spans="1:7">
      <c r="A9" t="s">
        <v>20</v>
      </c>
      <c r="B9" s="38" t="e">
        <f>AVERAGEIF(Twitter!M:M,Twitter投稿時間!A9,Twitter!I:I)</f>
        <v>#DIV/0!</v>
      </c>
      <c r="C9" s="39" t="e">
        <f>AVERAGEIF(Twitter!M:M,Twitter投稿時間!A9,Twitter!H:H)</f>
        <v>#DIV/0!</v>
      </c>
      <c r="D9">
        <f>COUNTIF(Twitter!M:M,Twitter投稿時間!A9)</f>
        <v>0</v>
      </c>
      <c r="F9" s="38" t="e">
        <f t="array" ref="F9">MEDIAN(IF(Twitter!$M:$M=Twitter投稿時間!A9,Twitter!$I:$I))</f>
        <v>#NUM!</v>
      </c>
      <c r="G9" s="39" t="e">
        <f t="array" ref="G9">MEDIAN(IF(Twitter!$M:$M=Twitter投稿時間!A9,Twitter!$H:$H))</f>
        <v>#NUM!</v>
      </c>
    </row>
    <row r="10" spans="1:7">
      <c r="A10" t="s">
        <v>21</v>
      </c>
      <c r="B10" s="38" t="e">
        <f>AVERAGEIF(Twitter!M:M,Twitter投稿時間!A10,Twitter!I:I)</f>
        <v>#DIV/0!</v>
      </c>
      <c r="C10" s="39">
        <f>AVERAGEIF(Twitter!M:M,Twitter投稿時間!A10,Twitter!H:H)</f>
        <v>0</v>
      </c>
      <c r="D10">
        <f>COUNTIF(Twitter!M:M,Twitter投稿時間!A10)</f>
        <v>50</v>
      </c>
      <c r="F10" s="38" t="e">
        <f t="array" ref="F10">MEDIAN(IF(Twitter!$M:$M=Twitter投稿時間!A10,Twitter!$I:$I))</f>
        <v>#DIV/0!</v>
      </c>
      <c r="G10" s="39">
        <f t="array" ref="G10">MEDIAN(IF(Twitter!$M:$M=Twitter投稿時間!A10,Twitter!$H:$H))</f>
        <v>0</v>
      </c>
    </row>
    <row r="13" spans="1:7">
      <c r="A13" t="s">
        <v>22</v>
      </c>
    </row>
    <row r="14" spans="1:7">
      <c r="B14" t="s">
        <v>13</v>
      </c>
      <c r="C14" t="s">
        <v>26</v>
      </c>
      <c r="D14" t="s">
        <v>14</v>
      </c>
      <c r="F14" t="s">
        <v>27</v>
      </c>
      <c r="G14" t="s">
        <v>28</v>
      </c>
    </row>
    <row r="15" spans="1:7">
      <c r="A15" s="40" t="s">
        <v>46</v>
      </c>
      <c r="B15" s="38" t="str">
        <f>IFERROR(AVERAGEIF(Twitter!N:N,Twitter投稿時間!A15,Twitter!I:I),"")</f>
        <v/>
      </c>
      <c r="C15" s="39">
        <f>IFERROR(AVERAGEIF(Twitter!N:N,Twitter投稿時間!A15,Twitter!H:H),"")</f>
        <v>0</v>
      </c>
      <c r="D15">
        <f>COUNTIF(Twitter!N:N,Twitter投稿時間!A15)</f>
        <v>50</v>
      </c>
      <c r="F15" s="38" t="e">
        <f t="array" ref="F15">MEDIAN(IF(Twitter!N:N=Twitter投稿時間!A15,Twitter!I:I))</f>
        <v>#DIV/0!</v>
      </c>
      <c r="G15" s="39">
        <f t="array" ref="G15">MEDIAN(IF(Twitter!N:N=Twitter投稿時間!A15,Twitter!H:H))</f>
        <v>0</v>
      </c>
    </row>
    <row r="16" spans="1:7">
      <c r="A16" s="40" t="s">
        <v>47</v>
      </c>
      <c r="B16" s="38" t="str">
        <f>IFERROR(AVERAGEIF(Twitter!N:N,Twitter投稿時間!A16,Twitter!I:I),"")</f>
        <v/>
      </c>
      <c r="C16" s="39" t="str">
        <f>IFERROR(AVERAGEIF(Twitter!N:N,Twitter投稿時間!A16,Twitter!H:H),"")</f>
        <v/>
      </c>
      <c r="D16">
        <f>COUNTIF(Twitter!N:N,Twitter投稿時間!A16)</f>
        <v>0</v>
      </c>
      <c r="F16" s="38" t="e">
        <f t="array" ref="F16">MEDIAN(IF(Twitter!N:N=Twitter投稿時間!A16,Twitter!I:I))</f>
        <v>#NUM!</v>
      </c>
      <c r="G16" s="39" t="e">
        <f t="array" ref="G16">MEDIAN(IF(Twitter!N:N=Twitter投稿時間!A16,Twitter!H:H))</f>
        <v>#NUM!</v>
      </c>
    </row>
    <row r="17" spans="1:7">
      <c r="A17" s="40" t="s">
        <v>48</v>
      </c>
      <c r="B17" s="38" t="str">
        <f>IFERROR(AVERAGEIF(Twitter!N:N,Twitter投稿時間!A17,Twitter!I:I),"")</f>
        <v/>
      </c>
      <c r="C17" s="39" t="str">
        <f>IFERROR(AVERAGEIF(Twitter!N:N,Twitter投稿時間!A17,Twitter!H:H),"")</f>
        <v/>
      </c>
      <c r="D17">
        <f>COUNTIF(Twitter!N:N,Twitter投稿時間!A17)</f>
        <v>0</v>
      </c>
      <c r="F17" s="38" t="e">
        <f t="array" ref="F17">MEDIAN(IF(Twitter!N:N=Twitter投稿時間!A17,Twitter!I:I))</f>
        <v>#NUM!</v>
      </c>
      <c r="G17" s="39" t="e">
        <f t="array" ref="G17">MEDIAN(IF(Twitter!N:N=Twitter投稿時間!A17,Twitter!H:H))</f>
        <v>#NUM!</v>
      </c>
    </row>
    <row r="18" spans="1:7">
      <c r="A18" s="40" t="s">
        <v>49</v>
      </c>
      <c r="B18" s="38" t="str">
        <f>IFERROR(AVERAGEIF(Twitter!N:N,Twitter投稿時間!A18,Twitter!I:I),"")</f>
        <v/>
      </c>
      <c r="C18" s="39" t="str">
        <f>IFERROR(AVERAGEIF(Twitter!N:N,Twitter投稿時間!A18,Twitter!H:H),"")</f>
        <v/>
      </c>
      <c r="D18">
        <f>COUNTIF(Twitter!N:N,Twitter投稿時間!A18)</f>
        <v>0</v>
      </c>
      <c r="F18" s="38" t="e">
        <f t="array" ref="F18">MEDIAN(IF(Twitter!N:N=Twitter投稿時間!A18,Twitter!I:I))</f>
        <v>#NUM!</v>
      </c>
      <c r="G18" s="39" t="e">
        <f t="array" ref="G18">MEDIAN(IF(Twitter!N:N=Twitter投稿時間!A18,Twitter!H:H))</f>
        <v>#NUM!</v>
      </c>
    </row>
    <row r="19" spans="1:7">
      <c r="A19" s="40" t="s">
        <v>50</v>
      </c>
      <c r="B19" s="38" t="str">
        <f>IFERROR(AVERAGEIF(Twitter!N:N,Twitter投稿時間!A19,Twitter!I:I),"")</f>
        <v/>
      </c>
      <c r="C19" s="39" t="str">
        <f>IFERROR(AVERAGEIF(Twitter!N:N,Twitter投稿時間!A19,Twitter!H:H),"")</f>
        <v/>
      </c>
      <c r="D19">
        <f>COUNTIF(Twitter!N:N,Twitter投稿時間!A19)</f>
        <v>0</v>
      </c>
      <c r="F19" s="38" t="e">
        <f t="array" ref="F19">MEDIAN(IF(Twitter!N:N=Twitter投稿時間!A19,Twitter!I:I))</f>
        <v>#NUM!</v>
      </c>
      <c r="G19" s="39" t="e">
        <f t="array" ref="G19">MEDIAN(IF(Twitter!N:N=Twitter投稿時間!A19,Twitter!H:H))</f>
        <v>#NUM!</v>
      </c>
    </row>
    <row r="20" spans="1:7">
      <c r="A20" s="40" t="s">
        <v>51</v>
      </c>
      <c r="B20" s="38" t="str">
        <f>IFERROR(AVERAGEIF(Twitter!N:N,Twitter投稿時間!A20,Twitter!I:I),"")</f>
        <v/>
      </c>
      <c r="C20" s="39" t="str">
        <f>IFERROR(AVERAGEIF(Twitter!N:N,Twitter投稿時間!A20,Twitter!H:H),"")</f>
        <v/>
      </c>
      <c r="D20">
        <f>COUNTIF(Twitter!N:N,Twitter投稿時間!A20)</f>
        <v>0</v>
      </c>
      <c r="F20" s="38" t="e">
        <f t="array" ref="F20">MEDIAN(IF(Twitter!N:N=Twitter投稿時間!A20,Twitter!I:I))</f>
        <v>#NUM!</v>
      </c>
      <c r="G20" s="39" t="e">
        <f t="array" ref="G20">MEDIAN(IF(Twitter!N:N=Twitter投稿時間!A20,Twitter!H:H))</f>
        <v>#NUM!</v>
      </c>
    </row>
    <row r="21" spans="1:7">
      <c r="A21" s="40" t="s">
        <v>52</v>
      </c>
      <c r="B21" s="38" t="str">
        <f>IFERROR(AVERAGEIF(Twitter!N:N,Twitter投稿時間!A21,Twitter!I:I),"")</f>
        <v/>
      </c>
      <c r="C21" s="39" t="str">
        <f>IFERROR(AVERAGEIF(Twitter!N:N,Twitter投稿時間!A21,Twitter!H:H),"")</f>
        <v/>
      </c>
      <c r="D21">
        <f>COUNTIF(Twitter!N:N,Twitter投稿時間!A21)</f>
        <v>0</v>
      </c>
      <c r="F21" s="38" t="e">
        <f t="array" ref="F21">MEDIAN(IF(Twitter!N:N=Twitter投稿時間!A21,Twitter!I:I))</f>
        <v>#NUM!</v>
      </c>
      <c r="G21" s="39" t="e">
        <f t="array" ref="G21">MEDIAN(IF(Twitter!N:N=Twitter投稿時間!A21,Twitter!H:H))</f>
        <v>#NUM!</v>
      </c>
    </row>
    <row r="22" spans="1:7">
      <c r="A22" s="40" t="s">
        <v>45</v>
      </c>
      <c r="B22" s="38" t="str">
        <f>IFERROR(AVERAGEIF(Twitter!N:N,Twitter投稿時間!A22,Twitter!I:I),"")</f>
        <v/>
      </c>
      <c r="C22" s="39" t="str">
        <f>IFERROR(AVERAGEIF(Twitter!N:N,Twitter投稿時間!A22,Twitter!H:H),"")</f>
        <v/>
      </c>
      <c r="D22">
        <f>COUNTIF(Twitter!N:N,Twitter投稿時間!A22)</f>
        <v>0</v>
      </c>
      <c r="F22" s="38" t="e">
        <f t="array" ref="F22">MEDIAN(IF(Twitter!N:N=Twitter投稿時間!A22,Twitter!I:I))</f>
        <v>#NUM!</v>
      </c>
      <c r="G22" s="39" t="e">
        <f t="array" ref="G22">MEDIAN(IF(Twitter!N:N=Twitter投稿時間!A22,Twitter!H:H))</f>
        <v>#NUM!</v>
      </c>
    </row>
    <row r="23" spans="1:7">
      <c r="A23" s="40" t="s">
        <v>44</v>
      </c>
      <c r="B23" s="38" t="str">
        <f>IFERROR(AVERAGEIF(Twitter!N:N,Twitter投稿時間!A23,Twitter!I:I),"")</f>
        <v/>
      </c>
      <c r="C23" s="39" t="str">
        <f>IFERROR(AVERAGEIF(Twitter!N:N,Twitter投稿時間!A23,Twitter!H:H),"")</f>
        <v/>
      </c>
      <c r="D23">
        <f>COUNTIF(Twitter!N:N,Twitter投稿時間!A23)</f>
        <v>0</v>
      </c>
      <c r="F23" s="38" t="e">
        <f t="array" ref="F23">MEDIAN(IF(Twitter!N:N=Twitter投稿時間!A23,Twitter!I:I))</f>
        <v>#NUM!</v>
      </c>
      <c r="G23" s="39" t="e">
        <f t="array" ref="G23">MEDIAN(IF(Twitter!N:N=Twitter投稿時間!A23,Twitter!H:H))</f>
        <v>#NUM!</v>
      </c>
    </row>
    <row r="24" spans="1:7">
      <c r="A24" s="40" t="s">
        <v>29</v>
      </c>
      <c r="B24" s="38" t="str">
        <f>IFERROR(AVERAGEIF(Twitter!N:N,Twitter投稿時間!A24,Twitter!I:I),"")</f>
        <v/>
      </c>
      <c r="C24" s="39" t="str">
        <f>IFERROR(AVERAGEIF(Twitter!N:N,Twitter投稿時間!A24,Twitter!H:H),"")</f>
        <v/>
      </c>
      <c r="D24">
        <f>COUNTIF(Twitter!N:N,Twitter投稿時間!A24)</f>
        <v>0</v>
      </c>
      <c r="F24" s="38" t="e">
        <f t="array" ref="F24">MEDIAN(IF(Twitter!N:N=Twitter投稿時間!A24,Twitter!I:I))</f>
        <v>#NUM!</v>
      </c>
      <c r="G24" s="39" t="e">
        <f t="array" ref="G24">MEDIAN(IF(Twitter!N:N=Twitter投稿時間!A24,Twitter!H:H))</f>
        <v>#NUM!</v>
      </c>
    </row>
    <row r="25" spans="1:7">
      <c r="A25" s="40" t="s">
        <v>30</v>
      </c>
      <c r="B25" s="38" t="str">
        <f>IFERROR(AVERAGEIF(Twitter!N:N,Twitter投稿時間!A25,Twitter!I:I),"")</f>
        <v/>
      </c>
      <c r="C25" s="39" t="str">
        <f>IFERROR(AVERAGEIF(Twitter!N:N,Twitter投稿時間!A25,Twitter!H:H),"")</f>
        <v/>
      </c>
      <c r="D25">
        <f>COUNTIF(Twitter!N:N,Twitter投稿時間!A25)</f>
        <v>0</v>
      </c>
      <c r="F25" s="38" t="e">
        <f t="array" ref="F25">MEDIAN(IF(Twitter!N:N=Twitter投稿時間!A25,Twitter!I:I))</f>
        <v>#NUM!</v>
      </c>
      <c r="G25" s="39" t="e">
        <f t="array" ref="G25">MEDIAN(IF(Twitter!N:N=Twitter投稿時間!A25,Twitter!H:H))</f>
        <v>#NUM!</v>
      </c>
    </row>
    <row r="26" spans="1:7">
      <c r="A26" s="40" t="s">
        <v>31</v>
      </c>
      <c r="B26" s="38" t="str">
        <f>IFERROR(AVERAGEIF(Twitter!N:N,Twitter投稿時間!A26,Twitter!I:I),"")</f>
        <v/>
      </c>
      <c r="C26" s="39" t="str">
        <f>IFERROR(AVERAGEIF(Twitter!N:N,Twitter投稿時間!A26,Twitter!H:H),"")</f>
        <v/>
      </c>
      <c r="D26">
        <f>COUNTIF(Twitter!N:N,Twitter投稿時間!A26)</f>
        <v>0</v>
      </c>
      <c r="F26" s="38" t="e">
        <f t="array" ref="F26">MEDIAN(IF(Twitter!N:N=Twitter投稿時間!A26,Twitter!I:I))</f>
        <v>#NUM!</v>
      </c>
      <c r="G26" s="39" t="e">
        <f t="array" ref="G26">MEDIAN(IF(Twitter!N:N=Twitter投稿時間!A26,Twitter!H:H))</f>
        <v>#NUM!</v>
      </c>
    </row>
    <row r="27" spans="1:7">
      <c r="A27" s="40" t="s">
        <v>32</v>
      </c>
      <c r="B27" s="38" t="str">
        <f>IFERROR(AVERAGEIF(Twitter!N:N,Twitter投稿時間!A27,Twitter!I:I),"")</f>
        <v/>
      </c>
      <c r="C27" s="39" t="str">
        <f>IFERROR(AVERAGEIF(Twitter!N:N,Twitter投稿時間!A27,Twitter!H:H),"")</f>
        <v/>
      </c>
      <c r="D27">
        <f>COUNTIF(Twitter!N:N,Twitter投稿時間!A27)</f>
        <v>0</v>
      </c>
      <c r="F27" s="38" t="e">
        <f t="array" ref="F27">MEDIAN(IF(Twitter!N:N=Twitter投稿時間!A27,Twitter!I:I))</f>
        <v>#NUM!</v>
      </c>
      <c r="G27" s="39" t="e">
        <f t="array" ref="G27">MEDIAN(IF(Twitter!N:N=Twitter投稿時間!A27,Twitter!H:H))</f>
        <v>#NUM!</v>
      </c>
    </row>
    <row r="28" spans="1:7">
      <c r="A28" s="40" t="s">
        <v>33</v>
      </c>
      <c r="B28" s="38" t="str">
        <f>IFERROR(AVERAGEIF(Twitter!N:N,Twitter投稿時間!A28,Twitter!I:I),"")</f>
        <v/>
      </c>
      <c r="C28" s="39" t="str">
        <f>IFERROR(AVERAGEIF(Twitter!N:N,Twitter投稿時間!A28,Twitter!H:H),"")</f>
        <v/>
      </c>
      <c r="D28">
        <f>COUNTIF(Twitter!N:N,Twitter投稿時間!A28)</f>
        <v>0</v>
      </c>
      <c r="F28" s="38" t="e">
        <f t="array" ref="F28">MEDIAN(IF(Twitter!N:N=Twitter投稿時間!A28,Twitter!I:I))</f>
        <v>#NUM!</v>
      </c>
      <c r="G28" s="39" t="e">
        <f t="array" ref="G28">MEDIAN(IF(Twitter!N:N=Twitter投稿時間!A28,Twitter!H:H))</f>
        <v>#NUM!</v>
      </c>
    </row>
    <row r="29" spans="1:7">
      <c r="A29" s="40" t="s">
        <v>34</v>
      </c>
      <c r="B29" s="38" t="str">
        <f>IFERROR(AVERAGEIF(Twitter!N:N,Twitter投稿時間!A29,Twitter!I:I),"")</f>
        <v/>
      </c>
      <c r="C29" s="39" t="str">
        <f>IFERROR(AVERAGEIF(Twitter!N:N,Twitter投稿時間!A29,Twitter!H:H),"")</f>
        <v/>
      </c>
      <c r="D29">
        <f>COUNTIF(Twitter!N:N,Twitter投稿時間!A29)</f>
        <v>0</v>
      </c>
      <c r="F29" s="38" t="e">
        <f t="array" ref="F29">MEDIAN(IF(Twitter!N:N=Twitter投稿時間!A29,Twitter!I:I))</f>
        <v>#NUM!</v>
      </c>
      <c r="G29" s="39" t="e">
        <f t="array" ref="G29">MEDIAN(IF(Twitter!N:N=Twitter投稿時間!A29,Twitter!H:H))</f>
        <v>#NUM!</v>
      </c>
    </row>
    <row r="30" spans="1:7">
      <c r="A30" s="40" t="s">
        <v>35</v>
      </c>
      <c r="B30" s="38" t="str">
        <f>IFERROR(AVERAGEIF(Twitter!N:N,Twitter投稿時間!A30,Twitter!I:I),"")</f>
        <v/>
      </c>
      <c r="C30" s="39" t="str">
        <f>IFERROR(AVERAGEIF(Twitter!N:N,Twitter投稿時間!A30,Twitter!H:H),"")</f>
        <v/>
      </c>
      <c r="D30">
        <f>COUNTIF(Twitter!N:N,Twitter投稿時間!A30)</f>
        <v>0</v>
      </c>
      <c r="F30" s="38" t="e">
        <f t="array" ref="F30">MEDIAN(IF(Twitter!N:N=Twitter投稿時間!A30,Twitter!I:I))</f>
        <v>#NUM!</v>
      </c>
      <c r="G30" s="39" t="e">
        <f t="array" ref="G30">MEDIAN(IF(Twitter!N:N=Twitter投稿時間!A30,Twitter!H:H))</f>
        <v>#NUM!</v>
      </c>
    </row>
    <row r="31" spans="1:7">
      <c r="A31" s="40" t="s">
        <v>36</v>
      </c>
      <c r="B31" s="38" t="str">
        <f>IFERROR(AVERAGEIF(Twitter!N:N,Twitter投稿時間!A31,Twitter!I:I),"")</f>
        <v/>
      </c>
      <c r="C31" s="39" t="str">
        <f>IFERROR(AVERAGEIF(Twitter!N:N,Twitter投稿時間!A31,Twitter!H:H),"")</f>
        <v/>
      </c>
      <c r="D31">
        <f>COUNTIF(Twitter!N:N,Twitter投稿時間!A31)</f>
        <v>0</v>
      </c>
      <c r="F31" s="38" t="e">
        <f t="array" ref="F31">MEDIAN(IF(Twitter!N:N=Twitter投稿時間!A31,Twitter!I:I))</f>
        <v>#NUM!</v>
      </c>
      <c r="G31" s="39" t="e">
        <f t="array" ref="G31">MEDIAN(IF(Twitter!N:N=Twitter投稿時間!A31,Twitter!H:H))</f>
        <v>#NUM!</v>
      </c>
    </row>
    <row r="32" spans="1:7">
      <c r="A32" s="40" t="s">
        <v>37</v>
      </c>
      <c r="B32" s="38" t="str">
        <f>IFERROR(AVERAGEIF(Twitter!N:N,Twitter投稿時間!A32,Twitter!I:I),"")</f>
        <v/>
      </c>
      <c r="C32" s="39" t="str">
        <f>IFERROR(AVERAGEIF(Twitter!N:N,Twitter投稿時間!A32,Twitter!H:H),"")</f>
        <v/>
      </c>
      <c r="D32">
        <f>COUNTIF(Twitter!N:N,Twitter投稿時間!A32)</f>
        <v>0</v>
      </c>
      <c r="F32" s="38" t="e">
        <f t="array" ref="F32">MEDIAN(IF(Twitter!N:N=Twitter投稿時間!A32,Twitter!I:I))</f>
        <v>#NUM!</v>
      </c>
      <c r="G32" s="39" t="e">
        <f t="array" ref="G32">MEDIAN(IF(Twitter!N:N=Twitter投稿時間!A32,Twitter!H:H))</f>
        <v>#NUM!</v>
      </c>
    </row>
    <row r="33" spans="1:7">
      <c r="A33" s="40" t="s">
        <v>38</v>
      </c>
      <c r="B33" s="38" t="str">
        <f>IFERROR(AVERAGEIF(Twitter!N:N,Twitter投稿時間!A33,Twitter!I:I),"")</f>
        <v/>
      </c>
      <c r="C33" s="39" t="str">
        <f>IFERROR(AVERAGEIF(Twitter!N:N,Twitter投稿時間!A33,Twitter!H:H),"")</f>
        <v/>
      </c>
      <c r="D33">
        <f>COUNTIF(Twitter!N:N,Twitter投稿時間!A33)</f>
        <v>0</v>
      </c>
      <c r="F33" s="38" t="e">
        <f t="array" ref="F33">MEDIAN(IF(Twitter!N:N=Twitter投稿時間!A33,Twitter!I:I))</f>
        <v>#NUM!</v>
      </c>
      <c r="G33" s="39" t="e">
        <f t="array" ref="G33">MEDIAN(IF(Twitter!N:N=Twitter投稿時間!A33,Twitter!H:H))</f>
        <v>#NUM!</v>
      </c>
    </row>
    <row r="34" spans="1:7">
      <c r="A34" s="40" t="s">
        <v>39</v>
      </c>
      <c r="B34" s="38" t="str">
        <f>IFERROR(AVERAGEIF(Twitter!N:N,Twitter投稿時間!A34,Twitter!I:I),"")</f>
        <v/>
      </c>
      <c r="C34" s="39" t="str">
        <f>IFERROR(AVERAGEIF(Twitter!N:N,Twitter投稿時間!A34,Twitter!H:H),"")</f>
        <v/>
      </c>
      <c r="D34">
        <f>COUNTIF(Twitter!N:N,Twitter投稿時間!A34)</f>
        <v>0</v>
      </c>
      <c r="F34" s="38" t="e">
        <f t="array" ref="F34">MEDIAN(IF(Twitter!N:N=Twitter投稿時間!A34,Twitter!I:I))</f>
        <v>#NUM!</v>
      </c>
      <c r="G34" s="39" t="e">
        <f t="array" ref="G34">MEDIAN(IF(Twitter!N:N=Twitter投稿時間!A34,Twitter!H:H))</f>
        <v>#NUM!</v>
      </c>
    </row>
    <row r="35" spans="1:7">
      <c r="A35" s="40" t="s">
        <v>40</v>
      </c>
      <c r="B35" s="38" t="str">
        <f>IFERROR(AVERAGEIF(Twitter!N:N,Twitter投稿時間!A35,Twitter!I:I),"")</f>
        <v/>
      </c>
      <c r="C35" s="39" t="str">
        <f>IFERROR(AVERAGEIF(Twitter!N:N,Twitter投稿時間!A35,Twitter!H:H),"")</f>
        <v/>
      </c>
      <c r="D35">
        <f>COUNTIF(Twitter!N:N,Twitter投稿時間!A35)</f>
        <v>0</v>
      </c>
      <c r="F35" s="38" t="e">
        <f t="array" ref="F35">MEDIAN(IF(Twitter!N:N=Twitter投稿時間!A35,Twitter!I:I))</f>
        <v>#NUM!</v>
      </c>
      <c r="G35" s="39" t="e">
        <f t="array" ref="G35">MEDIAN(IF(Twitter!N:N=Twitter投稿時間!A35,Twitter!H:H))</f>
        <v>#NUM!</v>
      </c>
    </row>
    <row r="36" spans="1:7">
      <c r="A36" s="40" t="s">
        <v>41</v>
      </c>
      <c r="B36" s="38" t="str">
        <f>IFERROR(AVERAGEIF(Twitter!N:N,Twitter投稿時間!A36,Twitter!I:I),"")</f>
        <v/>
      </c>
      <c r="C36" s="39" t="str">
        <f>IFERROR(AVERAGEIF(Twitter!N:N,Twitter投稿時間!A36,Twitter!H:H),"")</f>
        <v/>
      </c>
      <c r="D36">
        <f>COUNTIF(Twitter!N:N,Twitter投稿時間!A36)</f>
        <v>0</v>
      </c>
      <c r="F36" s="38" t="e">
        <f t="array" ref="F36">MEDIAN(IF(Twitter!N:N=Twitter投稿時間!A36,Twitter!I:I))</f>
        <v>#NUM!</v>
      </c>
      <c r="G36" s="39" t="e">
        <f t="array" ref="G36">MEDIAN(IF(Twitter!N:N=Twitter投稿時間!A36,Twitter!H:H))</f>
        <v>#NUM!</v>
      </c>
    </row>
    <row r="37" spans="1:7">
      <c r="A37" s="40" t="s">
        <v>42</v>
      </c>
      <c r="B37" s="38" t="str">
        <f>IFERROR(AVERAGEIF(Twitter!N:N,Twitter投稿時間!A37,Twitter!I:I),"")</f>
        <v/>
      </c>
      <c r="C37" s="39" t="str">
        <f>IFERROR(AVERAGEIF(Twitter!N:N,Twitter投稿時間!A37,Twitter!H:H),"")</f>
        <v/>
      </c>
      <c r="D37">
        <f>COUNTIF(Twitter!N:N,Twitter投稿時間!A37)</f>
        <v>0</v>
      </c>
      <c r="F37" s="38" t="e">
        <f t="array" ref="F37">MEDIAN(IF(Twitter!N:N=Twitter投稿時間!A37,Twitter!I:I))</f>
        <v>#NUM!</v>
      </c>
      <c r="G37" s="39" t="e">
        <f t="array" ref="G37">MEDIAN(IF(Twitter!N:N=Twitter投稿時間!A37,Twitter!H:H))</f>
        <v>#NUM!</v>
      </c>
    </row>
    <row r="38" spans="1:7">
      <c r="A38" s="40" t="s">
        <v>43</v>
      </c>
      <c r="B38" s="38" t="str">
        <f>IFERROR(AVERAGEIF(Twitter!N:N,Twitter投稿時間!A38,Twitter!I:I),"")</f>
        <v/>
      </c>
      <c r="C38" s="39" t="str">
        <f>IFERROR(AVERAGEIF(Twitter!N:N,Twitter投稿時間!A38,Twitter!H:H),"")</f>
        <v/>
      </c>
      <c r="D38">
        <f>COUNTIF(Twitter!N:N,Twitter投稿時間!A38)</f>
        <v>0</v>
      </c>
      <c r="F38" s="38" t="e">
        <f t="array" ref="F38">MEDIAN(IF(Twitter!N:N=Twitter投稿時間!A38,Twitter!I:I))</f>
        <v>#NUM!</v>
      </c>
      <c r="G38" s="39" t="e">
        <f t="array" ref="G38">MEDIAN(IF(Twitter!N:N=Twitter投稿時間!A38,Twitter!H:H))</f>
        <v>#NUM!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</vt:lpstr>
      <vt:lpstr>Twitter投稿時間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2019-10-09T07:09:00Z</dcterms:modified>
</cp:coreProperties>
</file>